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QUADRUM 40\"/>
    </mc:Choice>
  </mc:AlternateContent>
  <xr:revisionPtr revIDLastSave="0" documentId="13_ncr:1_{959FAB60-3E47-4573-96A6-7BA3B7C897BE}" xr6:coauthVersionLast="47" xr6:coauthVersionMax="47" xr10:uidLastSave="{00000000-0000-0000-0000-000000000000}"/>
  <bookViews>
    <workbookView xWindow="120" yWindow="0" windowWidth="15840" windowHeight="15600" tabRatio="709" firstSheet="5" activeTab="7" xr2:uid="{00000000-000D-0000-FFFF-FFFF00000000}"/>
  </bookViews>
  <sheets>
    <sheet name="QUADRUM 40 V 300" sheetId="1" r:id="rId1"/>
    <sheet name="QUADRUM 40 V 500" sheetId="2" r:id="rId2"/>
    <sheet name="QUADRUM 40 V 750" sheetId="3" r:id="rId3"/>
    <sheet name="QUADRUM 40 V 1000" sheetId="4" r:id="rId4"/>
    <sheet name="QUADRUM 40 V 1250" sheetId="5" r:id="rId5"/>
    <sheet name="QUADRUM 40 V 1500" sheetId="6" r:id="rId6"/>
    <sheet name="QUADRUM 40 V 1750" sheetId="7" r:id="rId7"/>
    <sheet name="QUADRUM 40 V 2000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8" l="1"/>
  <c r="H16" i="8"/>
  <c r="H17" i="8"/>
  <c r="H18" i="8"/>
  <c r="H19" i="8"/>
  <c r="H20" i="8"/>
  <c r="H21" i="8"/>
  <c r="H22" i="8"/>
  <c r="H23" i="8"/>
  <c r="H24" i="8"/>
  <c r="H25" i="8"/>
  <c r="H14" i="8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14" i="7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14" i="6"/>
  <c r="L6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14" i="5"/>
  <c r="L6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14" i="4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14" i="3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14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4" i="1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<sst xmlns="http://schemas.openxmlformats.org/spreadsheetml/2006/main" count="282" uniqueCount="193">
  <si>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</si>
  <si>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</si>
  <si>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</si>
  <si>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</si>
  <si>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</si>
  <si>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</si>
  <si>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Монтажная высота, мм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</si>
  <si>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</si>
  <si>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</si>
  <si>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</si>
  <si>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</si>
  <si>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</si>
  <si>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</si>
  <si>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</si>
  <si>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</si>
  <si>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QUADRUM 40 V 300</t>
  </si>
  <si>
    <t>QUADRUM 40 V 300-3</t>
  </si>
  <si>
    <t>QUADRUM 40 V 300-4</t>
  </si>
  <si>
    <t>QUADRUM 40 V 300-5</t>
  </si>
  <si>
    <t>QUADRUM 40 V 300-6</t>
  </si>
  <si>
    <t>QUADRUM 40 V 300-7</t>
  </si>
  <si>
    <t>QUADRUM 40 V 300-8</t>
  </si>
  <si>
    <t>QUADRUM 40 V 300-9</t>
  </si>
  <si>
    <t>QUADRUM 40 V 300-10</t>
  </si>
  <si>
    <t>QUADRUM 40 V 300-11</t>
  </si>
  <si>
    <t>QUADRUM 40 V 300-12</t>
  </si>
  <si>
    <t>QUADRUM 40 V 300-13</t>
  </si>
  <si>
    <t>QUADRUM 40 V 300-14</t>
  </si>
  <si>
    <t>QUADRUM 40 V 300-15</t>
  </si>
  <si>
    <t>QUADRUM 40 V 300-16</t>
  </si>
  <si>
    <t>QUADRUM 40 V 300-17</t>
  </si>
  <si>
    <t>QUADRUM 40 V 300-18</t>
  </si>
  <si>
    <t>QUADRUM 40 V 300-19</t>
  </si>
  <si>
    <t>QUADRUM 40 V 300-20</t>
  </si>
  <si>
    <t>QUADRUM 40 V 300-21</t>
  </si>
  <si>
    <t>QUADRUM 40 V 300-22</t>
  </si>
  <si>
    <t>QUADRUM 40 V 300-23</t>
  </si>
  <si>
    <t>QUADRUM 40 V 300-24</t>
  </si>
  <si>
    <t>QUADRUM 40 V 300-25</t>
  </si>
  <si>
    <t>QUADRUM 40 V 300-26</t>
  </si>
  <si>
    <t>QUADRUM 40 V 300-27</t>
  </si>
  <si>
    <t>QUADRUM 40 V 300-28</t>
  </si>
  <si>
    <t>QUADRUM 40 V 300-29</t>
  </si>
  <si>
    <t>QUADRUM 40 V 300-30</t>
  </si>
  <si>
    <t>QUADRUM 40 V 300-31</t>
  </si>
  <si>
    <t>QUADRUM 40 V 300-32</t>
  </si>
  <si>
    <t>QUADRUM 40 V 300-33</t>
  </si>
  <si>
    <t>QUADRUM 40 V 300-34</t>
  </si>
  <si>
    <t>QUADRUM 40 V 300-35</t>
  </si>
  <si>
    <t>QUADRUM 40 V 300-36</t>
  </si>
  <si>
    <t>QUADRUM 40 V 300-37</t>
  </si>
  <si>
    <t>QUADRUM 40 V 300-38</t>
  </si>
  <si>
    <t>QUADRUM 40 V 500-3</t>
  </si>
  <si>
    <t>QUADRUM 40 V 500-4</t>
  </si>
  <si>
    <t>QUADRUM 40 V 500-5</t>
  </si>
  <si>
    <t>QUADRUM 40 V 500-6</t>
  </si>
  <si>
    <t>QUADRUM 40 V 500-7</t>
  </si>
  <si>
    <t>QUADRUM 40 V 500-8</t>
  </si>
  <si>
    <t>QUADRUM 40 V 500-9</t>
  </si>
  <si>
    <t>QUADRUM 40 V 500-10</t>
  </si>
  <si>
    <t>QUADRUM 40 V 500-11</t>
  </si>
  <si>
    <t>QUADRUM 40 V 500-12</t>
  </si>
  <si>
    <t>QUADRUM 40 V 500-13</t>
  </si>
  <si>
    <t>QUADRUM 40 V 500-14</t>
  </si>
  <si>
    <t>QUADRUM 40 V 500-15</t>
  </si>
  <si>
    <t>QUADRUM 40 V 500-16</t>
  </si>
  <si>
    <t>QUADRUM 40 V 500-17</t>
  </si>
  <si>
    <t>QUADRUM 40 V 500-18</t>
  </si>
  <si>
    <t>QUADRUM 40 V 500-19</t>
  </si>
  <si>
    <t>QUADRUM 40 V 500-20</t>
  </si>
  <si>
    <t>QUADRUM 40 V 500-21</t>
  </si>
  <si>
    <t>QUADRUM 40 V 500-22</t>
  </si>
  <si>
    <t>QUADRUM 40 V 500-23</t>
  </si>
  <si>
    <t>QUADRUM 40 V 500-24</t>
  </si>
  <si>
    <t>QUADRUM 40 V 500-25</t>
  </si>
  <si>
    <t>QUADRUM 40 V 500-26</t>
  </si>
  <si>
    <t>QUADRUM 40 V 500-27</t>
  </si>
  <si>
    <t>QUADRUM 40 V 500-28</t>
  </si>
  <si>
    <t>QUADRUM 40 V 500-29</t>
  </si>
  <si>
    <t>QUADRUM 40 V 500-30</t>
  </si>
  <si>
    <t>QUADRUM 40 V 500-31</t>
  </si>
  <si>
    <t>QUADRUM 40 V 500-32</t>
  </si>
  <si>
    <t>QUADRUM 40 V 500-33</t>
  </si>
  <si>
    <t>QUADRUM 40 V 500-34</t>
  </si>
  <si>
    <t>QUADRUM 40 V 500-35</t>
  </si>
  <si>
    <t>QUADRUM 40 V 500-36</t>
  </si>
  <si>
    <t>QUADRUM 40 V 500-37</t>
  </si>
  <si>
    <t>QUADRUM 40 V 500-38</t>
  </si>
  <si>
    <t>QUADRUM 40 V 500</t>
  </si>
  <si>
    <t>QUADRUM 40 V 750-3</t>
  </si>
  <si>
    <t>QUADRUM 40 V 750-4</t>
  </si>
  <si>
    <t>QUADRUM 40 V 750-5</t>
  </si>
  <si>
    <t>QUADRUM 40 V 750-6</t>
  </si>
  <si>
    <t>QUADRUM 40 V 750-7</t>
  </si>
  <si>
    <t>QUADRUM 40 V 750-8</t>
  </si>
  <si>
    <t>QUADRUM 40 V 750-9</t>
  </si>
  <si>
    <t>QUADRUM 40 V 750-10</t>
  </si>
  <si>
    <t>QUADRUM 40 V 750-11</t>
  </si>
  <si>
    <t>QUADRUM 40 V 750-12</t>
  </si>
  <si>
    <t>QUADRUM 40 V 750-13</t>
  </si>
  <si>
    <t>QUADRUM 40 V 750-14</t>
  </si>
  <si>
    <t>QUADRUM 40 V 750-15</t>
  </si>
  <si>
    <t>QUADRUM 40 V 750-16</t>
  </si>
  <si>
    <t>QUADRUM 40 V 750-17</t>
  </si>
  <si>
    <t>QUADRUM 40 V 750-18</t>
  </si>
  <si>
    <t>QUADRUM 40 V 750-19</t>
  </si>
  <si>
    <t>QUADRUM 40 V 750-20</t>
  </si>
  <si>
    <t>QUADRUM 40 V 750-21</t>
  </si>
  <si>
    <t>QUADRUM 40 V 750-22</t>
  </si>
  <si>
    <t>QUADRUM 40 V 750-23</t>
  </si>
  <si>
    <t>QUADRUM 40 V 750-24</t>
  </si>
  <si>
    <t>QUADRUM 40 V 750-25</t>
  </si>
  <si>
    <t>QUADRUM 40 V 750-26</t>
  </si>
  <si>
    <t>QUADRUM 40 V 750-27</t>
  </si>
  <si>
    <t>QUADRUM 40 V 750-28</t>
  </si>
  <si>
    <t>QUADRUM 40 V 750-29</t>
  </si>
  <si>
    <t>QUADRUM 40 V 750-30</t>
  </si>
  <si>
    <t>QUADRUM 40 V 750-31</t>
  </si>
  <si>
    <t>QUADRUM 40 V 750-32</t>
  </si>
  <si>
    <t>QUADRUM 40 V 750</t>
  </si>
  <si>
    <t>QUADRUM 40 V 1000</t>
  </si>
  <si>
    <t>QUADRUM 40 V 1000-3</t>
  </si>
  <si>
    <t>QUADRUM 40 V 1000-4</t>
  </si>
  <si>
    <t>QUADRUM 40 V 1000-5</t>
  </si>
  <si>
    <t>QUADRUM 40 V 1000-6</t>
  </si>
  <si>
    <t>QUADRUM 40 V 1000-7</t>
  </si>
  <si>
    <t>QUADRUM 40 V 1000-8</t>
  </si>
  <si>
    <t>QUADRUM 40 V 1000-9</t>
  </si>
  <si>
    <t>QUADRUM 40 V 1000-10</t>
  </si>
  <si>
    <t>QUADRUM 40 V 1000-11</t>
  </si>
  <si>
    <t>QUADRUM 40 V 1000-12</t>
  </si>
  <si>
    <t>QUADRUM 40 V 1000-13</t>
  </si>
  <si>
    <t>QUADRUM 40 V 1000-14</t>
  </si>
  <si>
    <t>QUADRUM 40 V 1000-15</t>
  </si>
  <si>
    <t>QUADRUM 40 V 1000-16</t>
  </si>
  <si>
    <t>QUADRUM 40 V 1250</t>
  </si>
  <si>
    <t>QUADRUM 40 V 1250-3</t>
  </si>
  <si>
    <t>QUADRUM 40 V 1250-4</t>
  </si>
  <si>
    <t>QUADRUM 40 V 1250-5</t>
  </si>
  <si>
    <t>QUADRUM 40 V 1250-6</t>
  </si>
  <si>
    <t>QUADRUM 40 V 1250-7</t>
  </si>
  <si>
    <t>QUADRUM 40 V 1250-8</t>
  </si>
  <si>
    <t>QUADRUM 40 V 1250-9</t>
  </si>
  <si>
    <t>QUADRUM 40 V 1250-10</t>
  </si>
  <si>
    <t>QUADRUM 40 V 1250-11</t>
  </si>
  <si>
    <t>QUADRUM 40 V 1250-12</t>
  </si>
  <si>
    <t>QUADRUM 40 V 1250-13</t>
  </si>
  <si>
    <t>QUADRUM 40 V 1250-14</t>
  </si>
  <si>
    <t>QUADRUM 40 V 1250-15</t>
  </si>
  <si>
    <t>QUADRUM 40 V 1250-16</t>
  </si>
  <si>
    <t>QUADRUM 40 V 1500</t>
  </si>
  <si>
    <t>QUADRUM 40 V 1500-3</t>
  </si>
  <si>
    <t>QUADRUM 40 V 1500-4</t>
  </si>
  <si>
    <t>QUADRUM 40 V 1500-5</t>
  </si>
  <si>
    <t>QUADRUM 40 V 1500-6</t>
  </si>
  <si>
    <t>QUADRUM 40 V 1500-7</t>
  </si>
  <si>
    <t>QUADRUM 40 V 1500-8</t>
  </si>
  <si>
    <t>QUADRUM 40 V 1500-9</t>
  </si>
  <si>
    <t>QUADRUM 40 V 1500-10</t>
  </si>
  <si>
    <t>QUADRUM 40 V 1500-11</t>
  </si>
  <si>
    <t>QUADRUM 40 V 1500-12</t>
  </si>
  <si>
    <t>QUADRUM 40 V 1500-13</t>
  </si>
  <si>
    <t>QUADRUM 40 V 1500-14</t>
  </si>
  <si>
    <t>QUADRUM 40 V 1500-15</t>
  </si>
  <si>
    <t>QUADRUM 40 V 1500-16</t>
  </si>
  <si>
    <t>QUADRUM 40 V 1750</t>
  </si>
  <si>
    <t>QUADRUM 40 V 1750-3</t>
  </si>
  <si>
    <t>QUADRUM 40 V 1750-4</t>
  </si>
  <si>
    <t>QUADRUM 40 V 1750-5</t>
  </si>
  <si>
    <t>QUADRUM 40 V 1750-6</t>
  </si>
  <si>
    <t>QUADRUM 40 V 1750-7</t>
  </si>
  <si>
    <t>QUADRUM 40 V 1750-8</t>
  </si>
  <si>
    <t>QUADRUM 40 V 1750-9</t>
  </si>
  <si>
    <t>QUADRUM 40 V 1750-10</t>
  </si>
  <si>
    <t>QUADRUM 40 V 1750-11</t>
  </si>
  <si>
    <t>QUADRUM 40 V 1750-12</t>
  </si>
  <si>
    <t>QUADRUM 40 V 1750-13</t>
  </si>
  <si>
    <t>QUADRUM 40 V 1750-14</t>
  </si>
  <si>
    <t>QUADRUM 40 V 1750-15</t>
  </si>
  <si>
    <t>QUADRUM 40 V 1750-16</t>
  </si>
  <si>
    <t>QUADRUM 40 V 2000-3</t>
  </si>
  <si>
    <t>QUADRUM 40 V 2000-4</t>
  </si>
  <si>
    <t>QUADRUM 40 V 2000-5</t>
  </si>
  <si>
    <t>QUADRUM 40 V 2000-6</t>
  </si>
  <si>
    <t>QUADRUM 40 V 2000-7</t>
  </si>
  <si>
    <t>QUADRUM 40 V 2000-8</t>
  </si>
  <si>
    <t>QUADRUM 40 V 2000-9</t>
  </si>
  <si>
    <t>QUADRUM 40 V 2000-10</t>
  </si>
  <si>
    <t>QUADRUM 40 V 2000-11</t>
  </si>
  <si>
    <t>QUADRUM 40 V 2000-12</t>
  </si>
  <si>
    <t>QUADRUM 40 V 2000-13</t>
  </si>
  <si>
    <t>QUADRUM 40 V 2000-14</t>
  </si>
  <si>
    <t>QUADRUM 40 V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</si>
</sst>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1" fontId="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" fontId="0" fillId="2" borderId="10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9"/>
  <sheetViews>
    <sheetView workbookViewId="0">
      <selection activeCell="H1" sqref="H1:H10"/>
    </sheetView>
  </sheetViews>
  <sheetFormatPr defaultRowHeight="15" x14ac:dyDescent="0.25"/>
  <cols>
    <col min="1" max="1" width="5.140625" customWidth="1"/>
    <col min="2" max="2" width="24" customWidth="1"/>
    <col min="3" max="3" width="12.28515625" customWidth="1"/>
    <col min="4" max="4" width="9.85546875" customWidth="1"/>
    <col min="6" max="6" width="8.71093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15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3.75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ht="15" customHeight="1" x14ac:dyDescent="0.25">
      <c r="B14" s="20" t="s">
        <v>16</v>
      </c>
      <c r="C14" s="48">
        <v>300</v>
      </c>
      <c r="D14" s="49">
        <v>80</v>
      </c>
      <c r="E14" s="19">
        <v>3</v>
      </c>
      <c r="F14" s="19">
        <v>181</v>
      </c>
      <c r="G14" s="21">
        <v>175.5</v>
      </c>
      <c r="H14" s="37">
        <f>G14*POWER((($F$4+$F$6)/2-$F$8)/70,1.25)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ht="15.75" x14ac:dyDescent="0.25">
      <c r="B15" s="20" t="s">
        <v>17</v>
      </c>
      <c r="C15" s="48"/>
      <c r="D15" s="49"/>
      <c r="E15" s="19">
        <v>4</v>
      </c>
      <c r="F15" s="19">
        <v>241</v>
      </c>
      <c r="G15" s="21">
        <v>234</v>
      </c>
      <c r="H15" s="37">
        <f t="shared" ref="H15:H49" si="0">G15*POWER((($F$4+$F$6)/2-$F$8)/70,1.25)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ht="15.75" x14ac:dyDescent="0.25">
      <c r="B16" s="20" t="s">
        <v>18</v>
      </c>
      <c r="C16" s="48"/>
      <c r="D16" s="49"/>
      <c r="E16" s="19">
        <v>5</v>
      </c>
      <c r="F16" s="19">
        <v>301</v>
      </c>
      <c r="G16" s="21">
        <v>292.5</v>
      </c>
      <c r="H16" s="37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ht="15.75" x14ac:dyDescent="0.25">
      <c r="B17" s="20" t="s">
        <v>19</v>
      </c>
      <c r="C17" s="48"/>
      <c r="D17" s="49"/>
      <c r="E17" s="19">
        <v>6</v>
      </c>
      <c r="F17" s="19">
        <v>361</v>
      </c>
      <c r="G17" s="21">
        <v>351</v>
      </c>
      <c r="H17" s="37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ht="15.75" x14ac:dyDescent="0.25">
      <c r="B18" s="20" t="s">
        <v>20</v>
      </c>
      <c r="C18" s="48"/>
      <c r="D18" s="49"/>
      <c r="E18" s="19">
        <v>7</v>
      </c>
      <c r="F18" s="16">
        <v>421</v>
      </c>
      <c r="G18" s="17">
        <v>409.5</v>
      </c>
      <c r="H18" s="37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ht="15.75" x14ac:dyDescent="0.25">
      <c r="B19" s="20" t="s">
        <v>21</v>
      </c>
      <c r="C19" s="48"/>
      <c r="D19" s="49"/>
      <c r="E19" s="19">
        <v>8</v>
      </c>
      <c r="F19" s="16">
        <v>481</v>
      </c>
      <c r="G19" s="17">
        <v>468</v>
      </c>
      <c r="H19" s="37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ht="15.75" x14ac:dyDescent="0.25">
      <c r="B20" s="20" t="s">
        <v>22</v>
      </c>
      <c r="C20" s="48"/>
      <c r="D20" s="49"/>
      <c r="E20" s="19">
        <v>9</v>
      </c>
      <c r="F20" s="16">
        <v>541</v>
      </c>
      <c r="G20" s="17">
        <v>526.5</v>
      </c>
      <c r="H20" s="37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ht="15.75" x14ac:dyDescent="0.25">
      <c r="B21" s="20" t="s">
        <v>23</v>
      </c>
      <c r="C21" s="48"/>
      <c r="D21" s="49"/>
      <c r="E21" s="19">
        <v>10</v>
      </c>
      <c r="F21" s="16">
        <v>601</v>
      </c>
      <c r="G21" s="17">
        <v>585</v>
      </c>
      <c r="H21" s="37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24</v>
      </c>
      <c r="C22" s="48"/>
      <c r="D22" s="49"/>
      <c r="E22" s="19">
        <v>11</v>
      </c>
      <c r="F22" s="16">
        <v>661</v>
      </c>
      <c r="G22" s="17">
        <v>643.5</v>
      </c>
      <c r="H22" s="37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ht="15.75" x14ac:dyDescent="0.25">
      <c r="B23" s="20" t="s">
        <v>25</v>
      </c>
      <c r="C23" s="48"/>
      <c r="D23" s="49"/>
      <c r="E23" s="19">
        <v>12</v>
      </c>
      <c r="F23" s="16">
        <v>721</v>
      </c>
      <c r="G23" s="17">
        <v>702</v>
      </c>
      <c r="H23" s="37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ht="15.75" x14ac:dyDescent="0.25">
      <c r="B24" s="20" t="s">
        <v>26</v>
      </c>
      <c r="C24" s="48"/>
      <c r="D24" s="49"/>
      <c r="E24" s="19">
        <v>13</v>
      </c>
      <c r="F24" s="16">
        <v>781</v>
      </c>
      <c r="G24" s="17">
        <v>760.5</v>
      </c>
      <c r="H24" s="37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ht="15.75" x14ac:dyDescent="0.25">
      <c r="B25" s="20" t="s">
        <v>27</v>
      </c>
      <c r="C25" s="48"/>
      <c r="D25" s="49"/>
      <c r="E25" s="19">
        <v>14</v>
      </c>
      <c r="F25" s="16">
        <v>841</v>
      </c>
      <c r="G25" s="17">
        <v>819</v>
      </c>
      <c r="H25" s="37">
        <f t="shared" si="0"/>
        <v>0</v>
      </c>
      <c r="J25" s="24"/>
      <c r="K25" s="35"/>
      <c r="L25" s="36"/>
      <c r="M25" s="25"/>
      <c r="N25" s="28"/>
      <c r="O25" s="29"/>
      <c r="P25" s="27"/>
    </row>
    <row r="26" spans="2:16" ht="15.75" x14ac:dyDescent="0.25">
      <c r="B26" s="20" t="s">
        <v>28</v>
      </c>
      <c r="C26" s="48"/>
      <c r="D26" s="49"/>
      <c r="E26" s="19">
        <v>15</v>
      </c>
      <c r="F26" s="16">
        <v>901</v>
      </c>
      <c r="G26" s="17">
        <v>877.5</v>
      </c>
      <c r="H26" s="37">
        <f t="shared" si="0"/>
        <v>0</v>
      </c>
      <c r="J26" s="24"/>
      <c r="K26" s="35"/>
      <c r="L26" s="36"/>
      <c r="M26" s="25"/>
      <c r="N26" s="28"/>
      <c r="O26" s="29"/>
      <c r="P26" s="27"/>
    </row>
    <row r="27" spans="2:16" ht="15.75" x14ac:dyDescent="0.25">
      <c r="B27" s="20" t="s">
        <v>29</v>
      </c>
      <c r="C27" s="48"/>
      <c r="D27" s="49"/>
      <c r="E27" s="19">
        <v>16</v>
      </c>
      <c r="F27" s="16">
        <v>961</v>
      </c>
      <c r="G27" s="17">
        <v>936</v>
      </c>
      <c r="H27" s="37">
        <f t="shared" si="0"/>
        <v>0</v>
      </c>
      <c r="J27" s="24"/>
      <c r="K27" s="35"/>
      <c r="L27" s="36"/>
      <c r="M27" s="25"/>
      <c r="N27" s="28"/>
      <c r="O27" s="29"/>
      <c r="P27" s="27"/>
    </row>
    <row r="28" spans="2:16" ht="15.75" x14ac:dyDescent="0.25">
      <c r="B28" s="20" t="s">
        <v>30</v>
      </c>
      <c r="C28" s="48"/>
      <c r="D28" s="49"/>
      <c r="E28" s="19">
        <v>17</v>
      </c>
      <c r="F28" s="16">
        <v>1021</v>
      </c>
      <c r="G28" s="17">
        <v>994.5</v>
      </c>
      <c r="H28" s="37">
        <f t="shared" si="0"/>
        <v>0</v>
      </c>
      <c r="J28" s="24"/>
      <c r="K28" s="35"/>
      <c r="L28" s="36"/>
      <c r="M28" s="25"/>
      <c r="N28" s="28"/>
      <c r="O28" s="29"/>
      <c r="P28" s="27"/>
    </row>
    <row r="29" spans="2:16" ht="15.75" x14ac:dyDescent="0.25">
      <c r="B29" s="20" t="s">
        <v>31</v>
      </c>
      <c r="C29" s="48"/>
      <c r="D29" s="49"/>
      <c r="E29" s="19">
        <v>18</v>
      </c>
      <c r="F29" s="16">
        <v>1081</v>
      </c>
      <c r="G29" s="17">
        <v>1053</v>
      </c>
      <c r="H29" s="37">
        <f t="shared" si="0"/>
        <v>0</v>
      </c>
      <c r="J29" s="24"/>
      <c r="K29" s="35"/>
      <c r="L29" s="36"/>
      <c r="M29" s="25"/>
      <c r="N29" s="28"/>
      <c r="O29" s="29"/>
      <c r="P29" s="27"/>
    </row>
    <row r="30" spans="2:16" ht="15.75" x14ac:dyDescent="0.25">
      <c r="B30" s="20" t="s">
        <v>32</v>
      </c>
      <c r="C30" s="48"/>
      <c r="D30" s="49"/>
      <c r="E30" s="19">
        <v>19</v>
      </c>
      <c r="F30" s="16">
        <v>1141</v>
      </c>
      <c r="G30" s="17">
        <v>1111.5</v>
      </c>
      <c r="H30" s="37">
        <f t="shared" si="0"/>
        <v>0</v>
      </c>
      <c r="J30" s="24"/>
      <c r="K30" s="35"/>
      <c r="L30" s="36"/>
      <c r="M30" s="25"/>
      <c r="N30" s="28"/>
      <c r="O30" s="29"/>
      <c r="P30" s="27"/>
    </row>
    <row r="31" spans="2:16" ht="15.75" x14ac:dyDescent="0.25">
      <c r="B31" s="20" t="s">
        <v>33</v>
      </c>
      <c r="C31" s="48"/>
      <c r="D31" s="49"/>
      <c r="E31" s="19">
        <v>20</v>
      </c>
      <c r="F31" s="16">
        <v>1201</v>
      </c>
      <c r="G31" s="17">
        <v>1170</v>
      </c>
      <c r="H31" s="37">
        <f t="shared" si="0"/>
        <v>0</v>
      </c>
      <c r="J31" s="24"/>
      <c r="K31" s="35"/>
      <c r="L31" s="36"/>
      <c r="M31" s="25"/>
      <c r="N31" s="28"/>
      <c r="O31" s="29"/>
      <c r="P31" s="27"/>
    </row>
    <row r="32" spans="2:16" ht="15.75" x14ac:dyDescent="0.25">
      <c r="B32" s="20" t="s">
        <v>34</v>
      </c>
      <c r="C32" s="48"/>
      <c r="D32" s="49"/>
      <c r="E32" s="19">
        <v>21</v>
      </c>
      <c r="F32" s="16">
        <v>1261</v>
      </c>
      <c r="G32" s="17">
        <v>1228.5</v>
      </c>
      <c r="H32" s="37">
        <f t="shared" si="0"/>
        <v>0</v>
      </c>
      <c r="J32" s="24"/>
      <c r="K32" s="35"/>
      <c r="L32" s="36"/>
      <c r="M32" s="25"/>
      <c r="N32" s="28"/>
      <c r="O32" s="29"/>
      <c r="P32" s="27"/>
    </row>
    <row r="33" spans="2:16" ht="15.75" x14ac:dyDescent="0.25">
      <c r="B33" s="20" t="s">
        <v>35</v>
      </c>
      <c r="C33" s="48"/>
      <c r="D33" s="49"/>
      <c r="E33" s="19">
        <v>22</v>
      </c>
      <c r="F33" s="16">
        <v>1321</v>
      </c>
      <c r="G33" s="17">
        <v>1287</v>
      </c>
      <c r="H33" s="37">
        <f t="shared" si="0"/>
        <v>0</v>
      </c>
      <c r="J33" s="24"/>
      <c r="K33" s="35"/>
      <c r="L33" s="36"/>
      <c r="M33" s="25"/>
      <c r="N33" s="28"/>
      <c r="O33" s="29"/>
      <c r="P33" s="27"/>
    </row>
    <row r="34" spans="2:16" ht="15.75" x14ac:dyDescent="0.25">
      <c r="B34" s="20" t="s">
        <v>36</v>
      </c>
      <c r="C34" s="48"/>
      <c r="D34" s="49"/>
      <c r="E34" s="19">
        <v>23</v>
      </c>
      <c r="F34" s="16">
        <v>1381</v>
      </c>
      <c r="G34" s="17">
        <v>1345.5</v>
      </c>
      <c r="H34" s="37">
        <f t="shared" si="0"/>
        <v>0</v>
      </c>
      <c r="J34" s="24"/>
      <c r="K34" s="35"/>
      <c r="L34" s="36"/>
      <c r="M34" s="25"/>
      <c r="N34" s="28"/>
      <c r="O34" s="29"/>
      <c r="P34" s="27"/>
    </row>
    <row r="35" spans="2:16" ht="15.75" x14ac:dyDescent="0.25">
      <c r="B35" s="20" t="s">
        <v>37</v>
      </c>
      <c r="C35" s="48"/>
      <c r="D35" s="49"/>
      <c r="E35" s="19">
        <v>24</v>
      </c>
      <c r="F35" s="16">
        <v>1441</v>
      </c>
      <c r="G35" s="17">
        <v>1404</v>
      </c>
      <c r="H35" s="37">
        <f t="shared" si="0"/>
        <v>0</v>
      </c>
      <c r="J35" s="24"/>
      <c r="K35" s="35"/>
      <c r="L35" s="36"/>
      <c r="M35" s="25"/>
      <c r="N35" s="28"/>
      <c r="O35" s="29"/>
      <c r="P35" s="27"/>
    </row>
    <row r="36" spans="2:16" ht="15.75" x14ac:dyDescent="0.25">
      <c r="B36" s="20" t="s">
        <v>38</v>
      </c>
      <c r="C36" s="48"/>
      <c r="D36" s="49"/>
      <c r="E36" s="19">
        <v>25</v>
      </c>
      <c r="F36" s="16">
        <v>1501</v>
      </c>
      <c r="G36" s="17">
        <v>1462.5</v>
      </c>
      <c r="H36" s="37">
        <f t="shared" si="0"/>
        <v>0</v>
      </c>
      <c r="J36" s="24"/>
      <c r="K36" s="35"/>
      <c r="L36" s="36"/>
      <c r="M36" s="25"/>
      <c r="N36" s="28"/>
      <c r="O36" s="29"/>
      <c r="P36" s="27"/>
    </row>
    <row r="37" spans="2:16" ht="15.75" x14ac:dyDescent="0.25">
      <c r="B37" s="20" t="s">
        <v>39</v>
      </c>
      <c r="C37" s="48"/>
      <c r="D37" s="49"/>
      <c r="E37" s="19">
        <v>26</v>
      </c>
      <c r="F37" s="16">
        <v>1561</v>
      </c>
      <c r="G37" s="17">
        <v>1521</v>
      </c>
      <c r="H37" s="37">
        <f t="shared" si="0"/>
        <v>0</v>
      </c>
      <c r="J37" s="24"/>
      <c r="K37" s="35"/>
      <c r="L37" s="36"/>
      <c r="M37" s="25"/>
      <c r="N37" s="28"/>
      <c r="O37" s="29"/>
      <c r="P37" s="27"/>
    </row>
    <row r="38" spans="2:16" ht="15.75" x14ac:dyDescent="0.25">
      <c r="B38" s="20" t="s">
        <v>40</v>
      </c>
      <c r="C38" s="48"/>
      <c r="D38" s="49"/>
      <c r="E38" s="19">
        <v>27</v>
      </c>
      <c r="F38" s="16">
        <v>1621</v>
      </c>
      <c r="G38" s="17">
        <v>1579.5</v>
      </c>
      <c r="H38" s="37">
        <f t="shared" si="0"/>
        <v>0</v>
      </c>
      <c r="J38" s="24"/>
      <c r="K38" s="35"/>
      <c r="L38" s="36"/>
      <c r="M38" s="25"/>
      <c r="N38" s="28"/>
      <c r="O38" s="29"/>
      <c r="P38" s="27"/>
    </row>
    <row r="39" spans="2:16" ht="15.75" x14ac:dyDescent="0.25">
      <c r="B39" s="20" t="s">
        <v>41</v>
      </c>
      <c r="C39" s="48"/>
      <c r="D39" s="49"/>
      <c r="E39" s="19">
        <v>28</v>
      </c>
      <c r="F39" s="16">
        <v>1681</v>
      </c>
      <c r="G39" s="17">
        <v>1638</v>
      </c>
      <c r="H39" s="37">
        <f t="shared" si="0"/>
        <v>0</v>
      </c>
      <c r="J39" s="24"/>
      <c r="K39" s="35"/>
      <c r="L39" s="36"/>
      <c r="M39" s="25"/>
      <c r="N39" s="28"/>
      <c r="O39" s="29"/>
      <c r="P39" s="27"/>
    </row>
    <row r="40" spans="2:16" ht="15.75" x14ac:dyDescent="0.25">
      <c r="B40" s="20" t="s">
        <v>42</v>
      </c>
      <c r="C40" s="48"/>
      <c r="D40" s="49"/>
      <c r="E40" s="19">
        <v>29</v>
      </c>
      <c r="F40" s="16">
        <v>1741</v>
      </c>
      <c r="G40" s="17">
        <v>1696.5</v>
      </c>
      <c r="H40" s="37">
        <f t="shared" si="0"/>
        <v>0</v>
      </c>
      <c r="J40" s="24"/>
      <c r="K40" s="35"/>
      <c r="L40" s="36"/>
      <c r="M40" s="25"/>
      <c r="N40" s="28"/>
      <c r="O40" s="29"/>
      <c r="P40" s="27"/>
    </row>
    <row r="41" spans="2:16" ht="15.75" x14ac:dyDescent="0.25">
      <c r="B41" s="20" t="s">
        <v>43</v>
      </c>
      <c r="C41" s="48"/>
      <c r="D41" s="49"/>
      <c r="E41" s="19">
        <v>30</v>
      </c>
      <c r="F41" s="16">
        <v>1801</v>
      </c>
      <c r="G41" s="17">
        <v>1755</v>
      </c>
      <c r="H41" s="37">
        <f t="shared" si="0"/>
        <v>0</v>
      </c>
      <c r="J41" s="24"/>
      <c r="K41" s="35"/>
      <c r="L41" s="36"/>
      <c r="M41" s="25"/>
      <c r="N41" s="28"/>
      <c r="O41" s="29"/>
      <c r="P41" s="27"/>
    </row>
    <row r="42" spans="2:16" ht="15.75" x14ac:dyDescent="0.25">
      <c r="B42" s="20" t="s">
        <v>44</v>
      </c>
      <c r="C42" s="48"/>
      <c r="D42" s="49"/>
      <c r="E42" s="19">
        <v>31</v>
      </c>
      <c r="F42" s="16">
        <v>1861</v>
      </c>
      <c r="G42" s="17">
        <v>1813.5</v>
      </c>
      <c r="H42" s="37">
        <f t="shared" si="0"/>
        <v>0</v>
      </c>
      <c r="J42" s="24"/>
      <c r="K42" s="35"/>
      <c r="L42" s="36"/>
      <c r="M42" s="25"/>
      <c r="N42" s="28"/>
      <c r="O42" s="29"/>
      <c r="P42" s="27"/>
    </row>
    <row r="43" spans="2:16" ht="15.75" x14ac:dyDescent="0.25">
      <c r="B43" s="20" t="s">
        <v>45</v>
      </c>
      <c r="C43" s="48"/>
      <c r="D43" s="49"/>
      <c r="E43" s="19">
        <v>32</v>
      </c>
      <c r="F43" s="16">
        <v>1921</v>
      </c>
      <c r="G43" s="17">
        <v>1872</v>
      </c>
      <c r="H43" s="37">
        <f t="shared" si="0"/>
        <v>0</v>
      </c>
      <c r="J43" s="24"/>
      <c r="K43" s="35"/>
      <c r="L43" s="36"/>
      <c r="M43" s="25"/>
      <c r="N43" s="28"/>
      <c r="O43" s="29"/>
      <c r="P43" s="27"/>
    </row>
    <row r="44" spans="2:16" ht="15.75" x14ac:dyDescent="0.25">
      <c r="B44" s="20" t="s">
        <v>46</v>
      </c>
      <c r="C44" s="48"/>
      <c r="D44" s="49"/>
      <c r="E44" s="19">
        <v>33</v>
      </c>
      <c r="F44" s="16">
        <v>1981</v>
      </c>
      <c r="G44" s="17">
        <v>1930.5</v>
      </c>
      <c r="H44" s="37">
        <f t="shared" si="0"/>
        <v>0</v>
      </c>
      <c r="J44" s="24"/>
      <c r="K44" s="35"/>
      <c r="L44" s="36"/>
      <c r="M44" s="25"/>
      <c r="N44" s="28"/>
      <c r="O44" s="29"/>
      <c r="P44" s="27"/>
    </row>
    <row r="45" spans="2:16" ht="15.75" x14ac:dyDescent="0.25">
      <c r="B45" s="20" t="s">
        <v>47</v>
      </c>
      <c r="C45" s="48"/>
      <c r="D45" s="49"/>
      <c r="E45" s="19">
        <v>34</v>
      </c>
      <c r="F45" s="16">
        <v>2041</v>
      </c>
      <c r="G45" s="17">
        <v>1989</v>
      </c>
      <c r="H45" s="37">
        <f t="shared" si="0"/>
        <v>0</v>
      </c>
      <c r="J45" s="24"/>
      <c r="K45" s="35"/>
      <c r="L45" s="36"/>
      <c r="M45" s="25"/>
      <c r="N45" s="28"/>
      <c r="O45" s="29"/>
      <c r="P45" s="27"/>
    </row>
    <row r="46" spans="2:16" ht="15.75" x14ac:dyDescent="0.25">
      <c r="B46" s="20" t="s">
        <v>48</v>
      </c>
      <c r="C46" s="48"/>
      <c r="D46" s="49"/>
      <c r="E46" s="19">
        <v>35</v>
      </c>
      <c r="F46" s="16">
        <v>2101</v>
      </c>
      <c r="G46" s="17">
        <v>2047.5</v>
      </c>
      <c r="H46" s="37">
        <f t="shared" si="0"/>
        <v>0</v>
      </c>
      <c r="J46" s="24"/>
      <c r="K46" s="35"/>
      <c r="L46" s="36"/>
      <c r="M46" s="25"/>
      <c r="N46" s="28"/>
      <c r="O46" s="29"/>
      <c r="P46" s="27"/>
    </row>
    <row r="47" spans="2:16" ht="15.75" x14ac:dyDescent="0.25">
      <c r="B47" s="20" t="s">
        <v>49</v>
      </c>
      <c r="C47" s="48"/>
      <c r="D47" s="49"/>
      <c r="E47" s="19">
        <v>36</v>
      </c>
      <c r="F47" s="16">
        <v>2161</v>
      </c>
      <c r="G47" s="17">
        <v>2106</v>
      </c>
      <c r="H47" s="37">
        <f t="shared" si="0"/>
        <v>0</v>
      </c>
      <c r="J47" s="24"/>
      <c r="K47" s="35"/>
      <c r="L47" s="36"/>
      <c r="M47" s="25"/>
      <c r="N47" s="28"/>
      <c r="O47" s="29"/>
      <c r="P47" s="27"/>
    </row>
    <row r="48" spans="2:16" ht="15.75" x14ac:dyDescent="0.25">
      <c r="B48" s="20" t="s">
        <v>50</v>
      </c>
      <c r="C48" s="48"/>
      <c r="D48" s="49"/>
      <c r="E48" s="19">
        <v>37</v>
      </c>
      <c r="F48" s="16">
        <v>2221</v>
      </c>
      <c r="G48" s="17">
        <v>2164.5</v>
      </c>
      <c r="H48" s="37">
        <f t="shared" si="0"/>
        <v>0</v>
      </c>
      <c r="J48" s="24"/>
      <c r="K48" s="35"/>
      <c r="L48" s="36"/>
      <c r="M48" s="25"/>
      <c r="N48" s="28"/>
      <c r="O48" s="29"/>
      <c r="P48" s="27"/>
    </row>
    <row r="49" spans="2:16" ht="15.75" x14ac:dyDescent="0.25">
      <c r="B49" s="20" t="s">
        <v>51</v>
      </c>
      <c r="C49" s="48"/>
      <c r="D49" s="49"/>
      <c r="E49" s="19">
        <v>38</v>
      </c>
      <c r="F49" s="16">
        <v>2281</v>
      </c>
      <c r="G49" s="17">
        <v>2223</v>
      </c>
      <c r="H49" s="37">
        <f t="shared" si="0"/>
        <v>0</v>
      </c>
      <c r="J49" s="24"/>
      <c r="K49" s="35"/>
      <c r="L49" s="36"/>
      <c r="M49" s="25"/>
      <c r="N49" s="28"/>
      <c r="O49" s="29"/>
      <c r="P49" s="27"/>
    </row>
  </sheetData>
  <mergeCells count="10">
    <mergeCell ref="C14:C49"/>
    <mergeCell ref="D14:D49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49"/>
  <sheetViews>
    <sheetView workbookViewId="0">
      <selection activeCell="H7" sqref="H7"/>
    </sheetView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88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3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ht="15.75" x14ac:dyDescent="0.25">
      <c r="B14" s="20" t="s">
        <v>52</v>
      </c>
      <c r="C14" s="50">
        <v>500</v>
      </c>
      <c r="D14" s="53">
        <v>80</v>
      </c>
      <c r="E14" s="19">
        <v>3</v>
      </c>
      <c r="F14" s="19">
        <v>181</v>
      </c>
      <c r="G14" s="21">
        <v>252.60000000000002</v>
      </c>
      <c r="H14" s="37">
        <f>G14*POWER((($F$4+$F$6)/2-$F$8)/70,1.25)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ht="15.75" x14ac:dyDescent="0.25">
      <c r="B15" s="20" t="s">
        <v>53</v>
      </c>
      <c r="C15" s="51"/>
      <c r="D15" s="54"/>
      <c r="E15" s="19">
        <v>4</v>
      </c>
      <c r="F15" s="19">
        <v>241</v>
      </c>
      <c r="G15" s="21">
        <v>336.8</v>
      </c>
      <c r="H15" s="37">
        <f t="shared" ref="H15:H49" si="0">G15*POWER((($F$4+$F$6)/2-$F$8)/70,1.25)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ht="15.75" x14ac:dyDescent="0.25">
      <c r="B16" s="20" t="s">
        <v>54</v>
      </c>
      <c r="C16" s="51"/>
      <c r="D16" s="54"/>
      <c r="E16" s="19">
        <v>5</v>
      </c>
      <c r="F16" s="19">
        <v>301</v>
      </c>
      <c r="G16" s="21">
        <v>421</v>
      </c>
      <c r="H16" s="37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ht="15.75" x14ac:dyDescent="0.25">
      <c r="B17" s="20" t="s">
        <v>55</v>
      </c>
      <c r="C17" s="51"/>
      <c r="D17" s="54"/>
      <c r="E17" s="19">
        <v>6</v>
      </c>
      <c r="F17" s="19">
        <v>361</v>
      </c>
      <c r="G17" s="21">
        <v>505.20000000000005</v>
      </c>
      <c r="H17" s="37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ht="15.75" x14ac:dyDescent="0.25">
      <c r="B18" s="20" t="s">
        <v>56</v>
      </c>
      <c r="C18" s="51"/>
      <c r="D18" s="54"/>
      <c r="E18" s="19">
        <v>7</v>
      </c>
      <c r="F18" s="16">
        <v>421</v>
      </c>
      <c r="G18" s="17">
        <v>589.4</v>
      </c>
      <c r="H18" s="37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ht="15.75" x14ac:dyDescent="0.25">
      <c r="B19" s="20" t="s">
        <v>57</v>
      </c>
      <c r="C19" s="51"/>
      <c r="D19" s="54"/>
      <c r="E19" s="19">
        <v>8</v>
      </c>
      <c r="F19" s="16">
        <v>481</v>
      </c>
      <c r="G19" s="17">
        <v>673.6</v>
      </c>
      <c r="H19" s="37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ht="15.75" x14ac:dyDescent="0.25">
      <c r="B20" s="20" t="s">
        <v>58</v>
      </c>
      <c r="C20" s="51"/>
      <c r="D20" s="54"/>
      <c r="E20" s="19">
        <v>9</v>
      </c>
      <c r="F20" s="16">
        <v>541</v>
      </c>
      <c r="G20" s="17">
        <v>757.80000000000007</v>
      </c>
      <c r="H20" s="37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ht="15.75" x14ac:dyDescent="0.25">
      <c r="B21" s="20" t="s">
        <v>59</v>
      </c>
      <c r="C21" s="51"/>
      <c r="D21" s="54"/>
      <c r="E21" s="19">
        <v>10</v>
      </c>
      <c r="F21" s="16">
        <v>601</v>
      </c>
      <c r="G21" s="17">
        <v>842</v>
      </c>
      <c r="H21" s="37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60</v>
      </c>
      <c r="C22" s="51"/>
      <c r="D22" s="54"/>
      <c r="E22" s="19">
        <v>11</v>
      </c>
      <c r="F22" s="16">
        <v>661</v>
      </c>
      <c r="G22" s="17">
        <v>926.2</v>
      </c>
      <c r="H22" s="37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ht="15.75" x14ac:dyDescent="0.25">
      <c r="B23" s="20" t="s">
        <v>61</v>
      </c>
      <c r="C23" s="51"/>
      <c r="D23" s="54"/>
      <c r="E23" s="19">
        <v>12</v>
      </c>
      <c r="F23" s="16">
        <v>721</v>
      </c>
      <c r="G23" s="17">
        <v>1010.4000000000001</v>
      </c>
      <c r="H23" s="37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ht="15.75" x14ac:dyDescent="0.25">
      <c r="B24" s="20" t="s">
        <v>62</v>
      </c>
      <c r="C24" s="51"/>
      <c r="D24" s="54"/>
      <c r="E24" s="19">
        <v>13</v>
      </c>
      <c r="F24" s="16">
        <v>781</v>
      </c>
      <c r="G24" s="17">
        <v>1094.6000000000001</v>
      </c>
      <c r="H24" s="37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ht="15.75" x14ac:dyDescent="0.25">
      <c r="B25" s="20" t="s">
        <v>63</v>
      </c>
      <c r="C25" s="51"/>
      <c r="D25" s="54"/>
      <c r="E25" s="19">
        <v>14</v>
      </c>
      <c r="F25" s="16">
        <v>841</v>
      </c>
      <c r="G25" s="17">
        <v>1178.8</v>
      </c>
      <c r="H25" s="37">
        <f t="shared" si="0"/>
        <v>0</v>
      </c>
      <c r="J25" s="24"/>
      <c r="K25" s="35"/>
      <c r="L25" s="36"/>
      <c r="M25" s="25"/>
      <c r="N25" s="28"/>
      <c r="O25" s="29"/>
      <c r="P25" s="27"/>
    </row>
    <row r="26" spans="2:16" ht="15.75" x14ac:dyDescent="0.25">
      <c r="B26" s="20" t="s">
        <v>64</v>
      </c>
      <c r="C26" s="51"/>
      <c r="D26" s="54"/>
      <c r="E26" s="19">
        <v>15</v>
      </c>
      <c r="F26" s="16">
        <v>901</v>
      </c>
      <c r="G26" s="17">
        <v>1263</v>
      </c>
      <c r="H26" s="37">
        <f t="shared" si="0"/>
        <v>0</v>
      </c>
      <c r="J26" s="24"/>
      <c r="K26" s="35"/>
      <c r="L26" s="36"/>
      <c r="M26" s="25"/>
      <c r="N26" s="28"/>
      <c r="O26" s="29"/>
      <c r="P26" s="27"/>
    </row>
    <row r="27" spans="2:16" ht="15.75" x14ac:dyDescent="0.25">
      <c r="B27" s="20" t="s">
        <v>65</v>
      </c>
      <c r="C27" s="51"/>
      <c r="D27" s="54"/>
      <c r="E27" s="19">
        <v>16</v>
      </c>
      <c r="F27" s="16">
        <v>961</v>
      </c>
      <c r="G27" s="17">
        <v>1347.2</v>
      </c>
      <c r="H27" s="37">
        <f t="shared" si="0"/>
        <v>0</v>
      </c>
      <c r="J27" s="24"/>
      <c r="K27" s="35"/>
      <c r="L27" s="36"/>
      <c r="M27" s="25"/>
      <c r="N27" s="28"/>
      <c r="O27" s="29"/>
      <c r="P27" s="27"/>
    </row>
    <row r="28" spans="2:16" ht="15.75" x14ac:dyDescent="0.25">
      <c r="B28" s="20" t="s">
        <v>66</v>
      </c>
      <c r="C28" s="51"/>
      <c r="D28" s="54"/>
      <c r="E28" s="19">
        <v>17</v>
      </c>
      <c r="F28" s="16">
        <v>1021</v>
      </c>
      <c r="G28" s="17">
        <v>1431.4</v>
      </c>
      <c r="H28" s="37">
        <f t="shared" si="0"/>
        <v>0</v>
      </c>
      <c r="J28" s="24"/>
      <c r="K28" s="35"/>
      <c r="L28" s="36"/>
      <c r="M28" s="25"/>
      <c r="N28" s="28"/>
      <c r="O28" s="29"/>
      <c r="P28" s="27"/>
    </row>
    <row r="29" spans="2:16" ht="15.75" x14ac:dyDescent="0.25">
      <c r="B29" s="20" t="s">
        <v>67</v>
      </c>
      <c r="C29" s="51"/>
      <c r="D29" s="54"/>
      <c r="E29" s="19">
        <v>18</v>
      </c>
      <c r="F29" s="16">
        <v>1081</v>
      </c>
      <c r="G29" s="17">
        <v>1515.6000000000001</v>
      </c>
      <c r="H29" s="37">
        <f t="shared" si="0"/>
        <v>0</v>
      </c>
      <c r="J29" s="24"/>
      <c r="K29" s="35"/>
      <c r="L29" s="36"/>
      <c r="M29" s="25"/>
      <c r="N29" s="28"/>
      <c r="O29" s="29"/>
      <c r="P29" s="27"/>
    </row>
    <row r="30" spans="2:16" ht="15.75" x14ac:dyDescent="0.25">
      <c r="B30" s="20" t="s">
        <v>68</v>
      </c>
      <c r="C30" s="51"/>
      <c r="D30" s="54"/>
      <c r="E30" s="19">
        <v>19</v>
      </c>
      <c r="F30" s="16">
        <v>1141</v>
      </c>
      <c r="G30" s="17">
        <v>1599.8</v>
      </c>
      <c r="H30" s="37">
        <f t="shared" si="0"/>
        <v>0</v>
      </c>
      <c r="J30" s="24"/>
      <c r="K30" s="35"/>
      <c r="L30" s="36"/>
      <c r="M30" s="25"/>
      <c r="N30" s="28"/>
      <c r="O30" s="29"/>
      <c r="P30" s="27"/>
    </row>
    <row r="31" spans="2:16" ht="15.75" x14ac:dyDescent="0.25">
      <c r="B31" s="20" t="s">
        <v>69</v>
      </c>
      <c r="C31" s="51"/>
      <c r="D31" s="54"/>
      <c r="E31" s="19">
        <v>20</v>
      </c>
      <c r="F31" s="16">
        <v>1201</v>
      </c>
      <c r="G31" s="17">
        <v>1684</v>
      </c>
      <c r="H31" s="37">
        <f t="shared" si="0"/>
        <v>0</v>
      </c>
      <c r="J31" s="24"/>
      <c r="K31" s="35"/>
      <c r="L31" s="36"/>
      <c r="M31" s="25"/>
      <c r="N31" s="28"/>
      <c r="O31" s="29"/>
      <c r="P31" s="27"/>
    </row>
    <row r="32" spans="2:16" ht="15.75" x14ac:dyDescent="0.25">
      <c r="B32" s="20" t="s">
        <v>70</v>
      </c>
      <c r="C32" s="51"/>
      <c r="D32" s="54"/>
      <c r="E32" s="19">
        <v>21</v>
      </c>
      <c r="F32" s="16">
        <v>1261</v>
      </c>
      <c r="G32" s="17">
        <v>1768.2</v>
      </c>
      <c r="H32" s="37">
        <f t="shared" si="0"/>
        <v>0</v>
      </c>
      <c r="J32" s="24"/>
      <c r="K32" s="35"/>
      <c r="L32" s="36"/>
      <c r="M32" s="25"/>
      <c r="N32" s="28"/>
      <c r="O32" s="29"/>
      <c r="P32" s="27"/>
    </row>
    <row r="33" spans="2:16" ht="15.75" x14ac:dyDescent="0.25">
      <c r="B33" s="20" t="s">
        <v>71</v>
      </c>
      <c r="C33" s="51"/>
      <c r="D33" s="54"/>
      <c r="E33" s="19">
        <v>22</v>
      </c>
      <c r="F33" s="16">
        <v>1321</v>
      </c>
      <c r="G33" s="17">
        <v>1852.4</v>
      </c>
      <c r="H33" s="37">
        <f t="shared" si="0"/>
        <v>0</v>
      </c>
      <c r="J33" s="24"/>
      <c r="K33" s="35"/>
      <c r="L33" s="36"/>
      <c r="M33" s="25"/>
      <c r="N33" s="28"/>
      <c r="O33" s="29"/>
      <c r="P33" s="27"/>
    </row>
    <row r="34" spans="2:16" ht="15.75" x14ac:dyDescent="0.25">
      <c r="B34" s="20" t="s">
        <v>72</v>
      </c>
      <c r="C34" s="51"/>
      <c r="D34" s="54"/>
      <c r="E34" s="19">
        <v>23</v>
      </c>
      <c r="F34" s="16">
        <v>1381</v>
      </c>
      <c r="G34" s="17">
        <v>1936.6000000000001</v>
      </c>
      <c r="H34" s="37">
        <f t="shared" si="0"/>
        <v>0</v>
      </c>
      <c r="J34" s="24"/>
      <c r="K34" s="35"/>
      <c r="L34" s="36"/>
      <c r="M34" s="25"/>
      <c r="N34" s="28"/>
      <c r="O34" s="29"/>
      <c r="P34" s="27"/>
    </row>
    <row r="35" spans="2:16" ht="15.75" x14ac:dyDescent="0.25">
      <c r="B35" s="20" t="s">
        <v>73</v>
      </c>
      <c r="C35" s="51"/>
      <c r="D35" s="54"/>
      <c r="E35" s="19">
        <v>24</v>
      </c>
      <c r="F35" s="16">
        <v>1441</v>
      </c>
      <c r="G35" s="17">
        <v>2020.8000000000002</v>
      </c>
      <c r="H35" s="37">
        <f t="shared" si="0"/>
        <v>0</v>
      </c>
      <c r="J35" s="24"/>
      <c r="K35" s="35"/>
      <c r="L35" s="36"/>
      <c r="M35" s="25"/>
      <c r="N35" s="28"/>
      <c r="O35" s="29"/>
      <c r="P35" s="27"/>
    </row>
    <row r="36" spans="2:16" ht="15.75" x14ac:dyDescent="0.25">
      <c r="B36" s="20" t="s">
        <v>74</v>
      </c>
      <c r="C36" s="51"/>
      <c r="D36" s="54"/>
      <c r="E36" s="19">
        <v>25</v>
      </c>
      <c r="F36" s="16">
        <v>1501</v>
      </c>
      <c r="G36" s="17">
        <v>2105</v>
      </c>
      <c r="H36" s="37">
        <f t="shared" si="0"/>
        <v>0</v>
      </c>
      <c r="J36" s="24"/>
      <c r="K36" s="35"/>
      <c r="L36" s="36"/>
      <c r="M36" s="25"/>
      <c r="N36" s="28"/>
      <c r="O36" s="29"/>
      <c r="P36" s="27"/>
    </row>
    <row r="37" spans="2:16" ht="15.75" x14ac:dyDescent="0.25">
      <c r="B37" s="20" t="s">
        <v>75</v>
      </c>
      <c r="C37" s="51"/>
      <c r="D37" s="54"/>
      <c r="E37" s="19">
        <v>26</v>
      </c>
      <c r="F37" s="16">
        <v>1561</v>
      </c>
      <c r="G37" s="17">
        <v>2189.2000000000003</v>
      </c>
      <c r="H37" s="37">
        <f t="shared" si="0"/>
        <v>0</v>
      </c>
      <c r="J37" s="24"/>
      <c r="K37" s="35"/>
      <c r="L37" s="36"/>
      <c r="M37" s="25"/>
      <c r="N37" s="28"/>
      <c r="O37" s="29"/>
      <c r="P37" s="27"/>
    </row>
    <row r="38" spans="2:16" ht="15.75" x14ac:dyDescent="0.25">
      <c r="B38" s="20" t="s">
        <v>76</v>
      </c>
      <c r="C38" s="51"/>
      <c r="D38" s="54"/>
      <c r="E38" s="19">
        <v>27</v>
      </c>
      <c r="F38" s="16">
        <v>1621</v>
      </c>
      <c r="G38" s="17">
        <v>2273.4</v>
      </c>
      <c r="H38" s="37">
        <f t="shared" si="0"/>
        <v>0</v>
      </c>
      <c r="J38" s="24"/>
      <c r="K38" s="35"/>
      <c r="L38" s="36"/>
      <c r="M38" s="25"/>
      <c r="N38" s="28"/>
      <c r="O38" s="29"/>
      <c r="P38" s="27"/>
    </row>
    <row r="39" spans="2:16" ht="15.75" x14ac:dyDescent="0.25">
      <c r="B39" s="20" t="s">
        <v>77</v>
      </c>
      <c r="C39" s="51"/>
      <c r="D39" s="54"/>
      <c r="E39" s="19">
        <v>28</v>
      </c>
      <c r="F39" s="16">
        <v>1681</v>
      </c>
      <c r="G39" s="17">
        <v>2357.6</v>
      </c>
      <c r="H39" s="37">
        <f t="shared" si="0"/>
        <v>0</v>
      </c>
      <c r="J39" s="24"/>
      <c r="K39" s="35"/>
      <c r="L39" s="36"/>
      <c r="M39" s="25"/>
      <c r="N39" s="28"/>
      <c r="O39" s="29"/>
      <c r="P39" s="27"/>
    </row>
    <row r="40" spans="2:16" ht="15.75" x14ac:dyDescent="0.25">
      <c r="B40" s="20" t="s">
        <v>78</v>
      </c>
      <c r="C40" s="51"/>
      <c r="D40" s="54"/>
      <c r="E40" s="19">
        <v>29</v>
      </c>
      <c r="F40" s="16">
        <v>1741</v>
      </c>
      <c r="G40" s="17">
        <v>2441.8000000000002</v>
      </c>
      <c r="H40" s="37">
        <f t="shared" si="0"/>
        <v>0</v>
      </c>
      <c r="J40" s="24"/>
      <c r="K40" s="35"/>
      <c r="L40" s="36"/>
      <c r="M40" s="25"/>
      <c r="N40" s="28"/>
      <c r="O40" s="29"/>
      <c r="P40" s="27"/>
    </row>
    <row r="41" spans="2:16" ht="15.75" x14ac:dyDescent="0.25">
      <c r="B41" s="20" t="s">
        <v>79</v>
      </c>
      <c r="C41" s="51"/>
      <c r="D41" s="54"/>
      <c r="E41" s="19">
        <v>30</v>
      </c>
      <c r="F41" s="16">
        <v>1801</v>
      </c>
      <c r="G41" s="17">
        <v>2526</v>
      </c>
      <c r="H41" s="37">
        <f t="shared" si="0"/>
        <v>0</v>
      </c>
      <c r="J41" s="24"/>
      <c r="K41" s="35"/>
      <c r="L41" s="36"/>
      <c r="M41" s="25"/>
      <c r="N41" s="28"/>
      <c r="O41" s="29"/>
      <c r="P41" s="27"/>
    </row>
    <row r="42" spans="2:16" ht="15.75" x14ac:dyDescent="0.25">
      <c r="B42" s="20" t="s">
        <v>80</v>
      </c>
      <c r="C42" s="51"/>
      <c r="D42" s="54"/>
      <c r="E42" s="19">
        <v>31</v>
      </c>
      <c r="F42" s="16">
        <v>1861</v>
      </c>
      <c r="G42" s="17">
        <v>2610.2000000000003</v>
      </c>
      <c r="H42" s="37">
        <f t="shared" si="0"/>
        <v>0</v>
      </c>
      <c r="J42" s="24"/>
      <c r="K42" s="35"/>
      <c r="L42" s="36"/>
      <c r="M42" s="25"/>
      <c r="N42" s="28"/>
      <c r="O42" s="29"/>
      <c r="P42" s="27"/>
    </row>
    <row r="43" spans="2:16" ht="15.75" x14ac:dyDescent="0.25">
      <c r="B43" s="20" t="s">
        <v>81</v>
      </c>
      <c r="C43" s="51"/>
      <c r="D43" s="54"/>
      <c r="E43" s="19">
        <v>32</v>
      </c>
      <c r="F43" s="16">
        <v>1921</v>
      </c>
      <c r="G43" s="17">
        <v>2694.4</v>
      </c>
      <c r="H43" s="37">
        <f t="shared" si="0"/>
        <v>0</v>
      </c>
      <c r="J43" s="24"/>
      <c r="K43" s="35"/>
      <c r="L43" s="36"/>
      <c r="M43" s="25"/>
      <c r="N43" s="28"/>
      <c r="O43" s="29"/>
      <c r="P43" s="27"/>
    </row>
    <row r="44" spans="2:16" ht="15.75" x14ac:dyDescent="0.25">
      <c r="B44" s="20" t="s">
        <v>82</v>
      </c>
      <c r="C44" s="51"/>
      <c r="D44" s="54"/>
      <c r="E44" s="19">
        <v>33</v>
      </c>
      <c r="F44" s="16">
        <v>1981</v>
      </c>
      <c r="G44" s="17">
        <v>2778.6</v>
      </c>
      <c r="H44" s="37">
        <f t="shared" si="0"/>
        <v>0</v>
      </c>
      <c r="J44" s="24"/>
      <c r="K44" s="35"/>
      <c r="L44" s="36"/>
      <c r="M44" s="25"/>
      <c r="N44" s="28"/>
      <c r="O44" s="29"/>
      <c r="P44" s="27"/>
    </row>
    <row r="45" spans="2:16" ht="15.75" x14ac:dyDescent="0.25">
      <c r="B45" s="20" t="s">
        <v>83</v>
      </c>
      <c r="C45" s="51"/>
      <c r="D45" s="54"/>
      <c r="E45" s="19">
        <v>34</v>
      </c>
      <c r="F45" s="16">
        <v>2041</v>
      </c>
      <c r="G45" s="17">
        <v>2862.8</v>
      </c>
      <c r="H45" s="37">
        <f t="shared" si="0"/>
        <v>0</v>
      </c>
      <c r="J45" s="24"/>
      <c r="K45" s="35"/>
      <c r="L45" s="36"/>
      <c r="M45" s="25"/>
      <c r="N45" s="28"/>
      <c r="O45" s="29"/>
      <c r="P45" s="27"/>
    </row>
    <row r="46" spans="2:16" ht="15.75" x14ac:dyDescent="0.25">
      <c r="B46" s="20" t="s">
        <v>84</v>
      </c>
      <c r="C46" s="51"/>
      <c r="D46" s="54"/>
      <c r="E46" s="19">
        <v>35</v>
      </c>
      <c r="F46" s="16">
        <v>2101</v>
      </c>
      <c r="G46" s="17">
        <v>2947</v>
      </c>
      <c r="H46" s="37">
        <f t="shared" si="0"/>
        <v>0</v>
      </c>
      <c r="J46" s="24"/>
      <c r="K46" s="35"/>
      <c r="L46" s="36"/>
      <c r="M46" s="25"/>
      <c r="N46" s="28"/>
      <c r="O46" s="29"/>
      <c r="P46" s="27"/>
    </row>
    <row r="47" spans="2:16" ht="15.75" x14ac:dyDescent="0.25">
      <c r="B47" s="20" t="s">
        <v>85</v>
      </c>
      <c r="C47" s="51"/>
      <c r="D47" s="54"/>
      <c r="E47" s="19">
        <v>36</v>
      </c>
      <c r="F47" s="16">
        <v>2161</v>
      </c>
      <c r="G47" s="17">
        <v>3031.2000000000003</v>
      </c>
      <c r="H47" s="37">
        <f t="shared" si="0"/>
        <v>0</v>
      </c>
      <c r="J47" s="24"/>
      <c r="K47" s="35"/>
      <c r="L47" s="36"/>
      <c r="M47" s="25"/>
      <c r="N47" s="28"/>
      <c r="O47" s="29"/>
      <c r="P47" s="27"/>
    </row>
    <row r="48" spans="2:16" ht="15.75" x14ac:dyDescent="0.25">
      <c r="B48" s="20" t="s">
        <v>86</v>
      </c>
      <c r="C48" s="51"/>
      <c r="D48" s="54"/>
      <c r="E48" s="19">
        <v>37</v>
      </c>
      <c r="F48" s="16">
        <v>2221</v>
      </c>
      <c r="G48" s="17">
        <v>3115.4</v>
      </c>
      <c r="H48" s="37">
        <f t="shared" si="0"/>
        <v>0</v>
      </c>
      <c r="J48" s="24"/>
      <c r="K48" s="35"/>
      <c r="L48" s="36"/>
      <c r="M48" s="25"/>
      <c r="N48" s="28"/>
      <c r="O48" s="29"/>
      <c r="P48" s="27"/>
    </row>
    <row r="49" spans="2:16" ht="15.75" x14ac:dyDescent="0.25">
      <c r="B49" s="20" t="s">
        <v>87</v>
      </c>
      <c r="C49" s="52"/>
      <c r="D49" s="55"/>
      <c r="E49" s="19">
        <v>38</v>
      </c>
      <c r="F49" s="16">
        <v>2281</v>
      </c>
      <c r="G49" s="17">
        <v>3199.6</v>
      </c>
      <c r="H49" s="37">
        <f t="shared" si="0"/>
        <v>0</v>
      </c>
      <c r="J49" s="24"/>
      <c r="K49" s="35"/>
      <c r="L49" s="36"/>
      <c r="M49" s="25"/>
      <c r="N49" s="28"/>
      <c r="O49" s="29"/>
      <c r="P49" s="27"/>
    </row>
  </sheetData>
  <mergeCells count="10">
    <mergeCell ref="C14:C49"/>
    <mergeCell ref="D14:D49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43"/>
  <sheetViews>
    <sheetView workbookViewId="0">
      <selection activeCell="J25" sqref="J25"/>
    </sheetView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119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3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ht="15.75" x14ac:dyDescent="0.25">
      <c r="B14" s="20" t="s">
        <v>89</v>
      </c>
      <c r="C14" s="50">
        <v>750</v>
      </c>
      <c r="D14" s="50">
        <v>80</v>
      </c>
      <c r="E14" s="19">
        <v>3</v>
      </c>
      <c r="F14" s="19">
        <v>181</v>
      </c>
      <c r="G14" s="21">
        <v>348</v>
      </c>
      <c r="H14" s="37">
        <f>G14*POWER((($F$4+$F$6)/2-$F$8)/70,1.26)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ht="15.75" x14ac:dyDescent="0.25">
      <c r="B15" s="20" t="s">
        <v>90</v>
      </c>
      <c r="C15" s="51"/>
      <c r="D15" s="51"/>
      <c r="E15" s="19">
        <v>4</v>
      </c>
      <c r="F15" s="19">
        <v>241</v>
      </c>
      <c r="G15" s="21">
        <v>464</v>
      </c>
      <c r="H15" s="37">
        <f t="shared" ref="H15:H43" si="0">G15*POWER((($F$4+$F$6)/2-$F$8)/70,1.26)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ht="15.75" x14ac:dyDescent="0.25">
      <c r="B16" s="20" t="s">
        <v>91</v>
      </c>
      <c r="C16" s="51"/>
      <c r="D16" s="51"/>
      <c r="E16" s="19">
        <v>5</v>
      </c>
      <c r="F16" s="19">
        <v>301</v>
      </c>
      <c r="G16" s="21">
        <v>580</v>
      </c>
      <c r="H16" s="37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ht="15.75" x14ac:dyDescent="0.25">
      <c r="B17" s="20" t="s">
        <v>92</v>
      </c>
      <c r="C17" s="51"/>
      <c r="D17" s="51"/>
      <c r="E17" s="19">
        <v>6</v>
      </c>
      <c r="F17" s="19">
        <v>361</v>
      </c>
      <c r="G17" s="21">
        <v>696</v>
      </c>
      <c r="H17" s="37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ht="15.75" x14ac:dyDescent="0.25">
      <c r="B18" s="20" t="s">
        <v>93</v>
      </c>
      <c r="C18" s="51"/>
      <c r="D18" s="51"/>
      <c r="E18" s="19">
        <v>7</v>
      </c>
      <c r="F18" s="16">
        <v>421</v>
      </c>
      <c r="G18" s="17">
        <v>812</v>
      </c>
      <c r="H18" s="37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ht="15.75" x14ac:dyDescent="0.25">
      <c r="B19" s="20" t="s">
        <v>94</v>
      </c>
      <c r="C19" s="51"/>
      <c r="D19" s="51"/>
      <c r="E19" s="19">
        <v>8</v>
      </c>
      <c r="F19" s="16">
        <v>481</v>
      </c>
      <c r="G19" s="17">
        <v>928</v>
      </c>
      <c r="H19" s="37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ht="15.75" x14ac:dyDescent="0.25">
      <c r="B20" s="20" t="s">
        <v>95</v>
      </c>
      <c r="C20" s="51"/>
      <c r="D20" s="51"/>
      <c r="E20" s="19">
        <v>9</v>
      </c>
      <c r="F20" s="16">
        <v>541</v>
      </c>
      <c r="G20" s="17">
        <v>1044</v>
      </c>
      <c r="H20" s="37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ht="15.75" x14ac:dyDescent="0.25">
      <c r="B21" s="20" t="s">
        <v>96</v>
      </c>
      <c r="C21" s="51"/>
      <c r="D21" s="51"/>
      <c r="E21" s="19">
        <v>10</v>
      </c>
      <c r="F21" s="16">
        <v>601</v>
      </c>
      <c r="G21" s="17">
        <v>1160</v>
      </c>
      <c r="H21" s="37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97</v>
      </c>
      <c r="C22" s="51"/>
      <c r="D22" s="51"/>
      <c r="E22" s="19">
        <v>11</v>
      </c>
      <c r="F22" s="16">
        <v>661</v>
      </c>
      <c r="G22" s="17">
        <v>1276</v>
      </c>
      <c r="H22" s="37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ht="15.75" x14ac:dyDescent="0.25">
      <c r="B23" s="20" t="s">
        <v>98</v>
      </c>
      <c r="C23" s="51"/>
      <c r="D23" s="51"/>
      <c r="E23" s="19">
        <v>12</v>
      </c>
      <c r="F23" s="16">
        <v>721</v>
      </c>
      <c r="G23" s="17">
        <v>1392</v>
      </c>
      <c r="H23" s="37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ht="15.75" x14ac:dyDescent="0.25">
      <c r="B24" s="20" t="s">
        <v>99</v>
      </c>
      <c r="C24" s="51"/>
      <c r="D24" s="51"/>
      <c r="E24" s="19">
        <v>13</v>
      </c>
      <c r="F24" s="16">
        <v>781</v>
      </c>
      <c r="G24" s="17">
        <v>1508</v>
      </c>
      <c r="H24" s="37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ht="15.75" x14ac:dyDescent="0.25">
      <c r="B25" s="20" t="s">
        <v>100</v>
      </c>
      <c r="C25" s="51"/>
      <c r="D25" s="51"/>
      <c r="E25" s="19">
        <v>14</v>
      </c>
      <c r="F25" s="16">
        <v>841</v>
      </c>
      <c r="G25" s="17">
        <v>1624</v>
      </c>
      <c r="H25" s="37">
        <f t="shared" si="0"/>
        <v>0</v>
      </c>
      <c r="J25" s="24"/>
      <c r="K25" s="35"/>
      <c r="L25" s="36"/>
      <c r="M25" s="25"/>
      <c r="N25" s="28"/>
      <c r="O25" s="29"/>
      <c r="P25" s="27"/>
    </row>
    <row r="26" spans="2:16" ht="15.75" x14ac:dyDescent="0.25">
      <c r="B26" s="20" t="s">
        <v>101</v>
      </c>
      <c r="C26" s="51"/>
      <c r="D26" s="51"/>
      <c r="E26" s="19">
        <v>15</v>
      </c>
      <c r="F26" s="16">
        <v>901</v>
      </c>
      <c r="G26" s="17">
        <v>1740</v>
      </c>
      <c r="H26" s="37">
        <f t="shared" si="0"/>
        <v>0</v>
      </c>
      <c r="J26" s="24"/>
      <c r="K26" s="35"/>
      <c r="L26" s="36"/>
      <c r="M26" s="25"/>
      <c r="N26" s="28"/>
      <c r="O26" s="29"/>
      <c r="P26" s="27"/>
    </row>
    <row r="27" spans="2:16" ht="15.75" x14ac:dyDescent="0.25">
      <c r="B27" s="20" t="s">
        <v>102</v>
      </c>
      <c r="C27" s="51"/>
      <c r="D27" s="51"/>
      <c r="E27" s="19">
        <v>16</v>
      </c>
      <c r="F27" s="16">
        <v>961</v>
      </c>
      <c r="G27" s="17">
        <v>1856</v>
      </c>
      <c r="H27" s="37">
        <f t="shared" si="0"/>
        <v>0</v>
      </c>
      <c r="J27" s="24"/>
      <c r="K27" s="35"/>
      <c r="L27" s="36"/>
      <c r="M27" s="25"/>
      <c r="N27" s="28"/>
      <c r="O27" s="29"/>
      <c r="P27" s="27"/>
    </row>
    <row r="28" spans="2:16" ht="15.75" x14ac:dyDescent="0.25">
      <c r="B28" s="20" t="s">
        <v>103</v>
      </c>
      <c r="C28" s="51"/>
      <c r="D28" s="51"/>
      <c r="E28" s="19">
        <v>17</v>
      </c>
      <c r="F28" s="16">
        <v>1021</v>
      </c>
      <c r="G28" s="17">
        <v>1972</v>
      </c>
      <c r="H28" s="37">
        <f t="shared" si="0"/>
        <v>0</v>
      </c>
      <c r="J28" s="24"/>
      <c r="K28" s="35"/>
      <c r="L28" s="36"/>
      <c r="M28" s="25"/>
      <c r="N28" s="28"/>
      <c r="O28" s="29"/>
      <c r="P28" s="27"/>
    </row>
    <row r="29" spans="2:16" ht="15.75" x14ac:dyDescent="0.25">
      <c r="B29" s="20" t="s">
        <v>104</v>
      </c>
      <c r="C29" s="51"/>
      <c r="D29" s="51"/>
      <c r="E29" s="19">
        <v>18</v>
      </c>
      <c r="F29" s="16">
        <v>1081</v>
      </c>
      <c r="G29" s="17">
        <v>2088</v>
      </c>
      <c r="H29" s="37">
        <f t="shared" si="0"/>
        <v>0</v>
      </c>
      <c r="J29" s="24"/>
      <c r="K29" s="35"/>
      <c r="L29" s="36"/>
      <c r="M29" s="25"/>
      <c r="N29" s="28"/>
      <c r="O29" s="29"/>
      <c r="P29" s="27"/>
    </row>
    <row r="30" spans="2:16" ht="15.75" x14ac:dyDescent="0.25">
      <c r="B30" s="20" t="s">
        <v>105</v>
      </c>
      <c r="C30" s="51"/>
      <c r="D30" s="51"/>
      <c r="E30" s="19">
        <v>19</v>
      </c>
      <c r="F30" s="16">
        <v>1141</v>
      </c>
      <c r="G30" s="17">
        <v>2204</v>
      </c>
      <c r="H30" s="37">
        <f t="shared" si="0"/>
        <v>0</v>
      </c>
      <c r="J30" s="24"/>
      <c r="K30" s="35"/>
      <c r="L30" s="36"/>
      <c r="M30" s="25"/>
      <c r="N30" s="28"/>
      <c r="O30" s="29"/>
      <c r="P30" s="27"/>
    </row>
    <row r="31" spans="2:16" ht="15.75" x14ac:dyDescent="0.25">
      <c r="B31" s="20" t="s">
        <v>106</v>
      </c>
      <c r="C31" s="51"/>
      <c r="D31" s="51"/>
      <c r="E31" s="19">
        <v>20</v>
      </c>
      <c r="F31" s="16">
        <v>1201</v>
      </c>
      <c r="G31" s="17">
        <v>2320</v>
      </c>
      <c r="H31" s="37">
        <f t="shared" si="0"/>
        <v>0</v>
      </c>
      <c r="J31" s="24"/>
      <c r="K31" s="35"/>
      <c r="L31" s="36"/>
      <c r="M31" s="25"/>
      <c r="N31" s="28"/>
      <c r="O31" s="29"/>
      <c r="P31" s="27"/>
    </row>
    <row r="32" spans="2:16" ht="15.75" x14ac:dyDescent="0.25">
      <c r="B32" s="20" t="s">
        <v>107</v>
      </c>
      <c r="C32" s="51"/>
      <c r="D32" s="51"/>
      <c r="E32" s="19">
        <v>21</v>
      </c>
      <c r="F32" s="16">
        <v>1261</v>
      </c>
      <c r="G32" s="17">
        <v>2436</v>
      </c>
      <c r="H32" s="37">
        <f t="shared" si="0"/>
        <v>0</v>
      </c>
      <c r="J32" s="24"/>
      <c r="K32" s="35"/>
      <c r="L32" s="36"/>
      <c r="M32" s="25"/>
      <c r="N32" s="28"/>
      <c r="O32" s="29"/>
      <c r="P32" s="27"/>
    </row>
    <row r="33" spans="2:16" ht="15.75" x14ac:dyDescent="0.25">
      <c r="B33" s="20" t="s">
        <v>108</v>
      </c>
      <c r="C33" s="51"/>
      <c r="D33" s="51"/>
      <c r="E33" s="19">
        <v>22</v>
      </c>
      <c r="F33" s="16">
        <v>1321</v>
      </c>
      <c r="G33" s="17">
        <v>2552</v>
      </c>
      <c r="H33" s="37">
        <f t="shared" si="0"/>
        <v>0</v>
      </c>
      <c r="J33" s="24"/>
      <c r="K33" s="35"/>
      <c r="L33" s="36"/>
      <c r="M33" s="25"/>
      <c r="N33" s="28"/>
      <c r="O33" s="29"/>
      <c r="P33" s="27"/>
    </row>
    <row r="34" spans="2:16" ht="15.75" x14ac:dyDescent="0.25">
      <c r="B34" s="20" t="s">
        <v>109</v>
      </c>
      <c r="C34" s="51"/>
      <c r="D34" s="51"/>
      <c r="E34" s="19">
        <v>23</v>
      </c>
      <c r="F34" s="16">
        <v>1381</v>
      </c>
      <c r="G34" s="17">
        <v>2668</v>
      </c>
      <c r="H34" s="37">
        <f t="shared" si="0"/>
        <v>0</v>
      </c>
      <c r="J34" s="24"/>
      <c r="K34" s="35"/>
      <c r="L34" s="36"/>
      <c r="M34" s="25"/>
      <c r="N34" s="28"/>
      <c r="O34" s="29"/>
      <c r="P34" s="27"/>
    </row>
    <row r="35" spans="2:16" ht="15.75" x14ac:dyDescent="0.25">
      <c r="B35" s="20" t="s">
        <v>110</v>
      </c>
      <c r="C35" s="51"/>
      <c r="D35" s="51"/>
      <c r="E35" s="19">
        <v>24</v>
      </c>
      <c r="F35" s="16">
        <v>1441</v>
      </c>
      <c r="G35" s="17">
        <v>2784</v>
      </c>
      <c r="H35" s="37">
        <f t="shared" si="0"/>
        <v>0</v>
      </c>
      <c r="J35" s="24"/>
      <c r="K35" s="35"/>
      <c r="L35" s="36"/>
      <c r="M35" s="25"/>
      <c r="N35" s="28"/>
      <c r="O35" s="29"/>
      <c r="P35" s="27"/>
    </row>
    <row r="36" spans="2:16" ht="15.75" x14ac:dyDescent="0.25">
      <c r="B36" s="20" t="s">
        <v>111</v>
      </c>
      <c r="C36" s="51"/>
      <c r="D36" s="51"/>
      <c r="E36" s="19">
        <v>25</v>
      </c>
      <c r="F36" s="16">
        <v>1501</v>
      </c>
      <c r="G36" s="17">
        <v>2900</v>
      </c>
      <c r="H36" s="37">
        <f t="shared" si="0"/>
        <v>0</v>
      </c>
      <c r="J36" s="24"/>
      <c r="K36" s="35"/>
      <c r="L36" s="36"/>
      <c r="M36" s="25"/>
      <c r="N36" s="28"/>
      <c r="O36" s="29"/>
      <c r="P36" s="27"/>
    </row>
    <row r="37" spans="2:16" ht="15.75" x14ac:dyDescent="0.25">
      <c r="B37" s="20" t="s">
        <v>112</v>
      </c>
      <c r="C37" s="51"/>
      <c r="D37" s="51"/>
      <c r="E37" s="19">
        <v>26</v>
      </c>
      <c r="F37" s="16">
        <v>1561</v>
      </c>
      <c r="G37" s="17">
        <v>3016</v>
      </c>
      <c r="H37" s="37">
        <f t="shared" si="0"/>
        <v>0</v>
      </c>
      <c r="J37" s="24"/>
      <c r="K37" s="35"/>
      <c r="L37" s="36"/>
      <c r="M37" s="25"/>
      <c r="N37" s="28"/>
      <c r="O37" s="29"/>
      <c r="P37" s="27"/>
    </row>
    <row r="38" spans="2:16" ht="15.75" x14ac:dyDescent="0.25">
      <c r="B38" s="20" t="s">
        <v>113</v>
      </c>
      <c r="C38" s="51"/>
      <c r="D38" s="51"/>
      <c r="E38" s="19">
        <v>27</v>
      </c>
      <c r="F38" s="16">
        <v>1621</v>
      </c>
      <c r="G38" s="17">
        <v>3132</v>
      </c>
      <c r="H38" s="37">
        <f t="shared" si="0"/>
        <v>0</v>
      </c>
      <c r="J38" s="24"/>
      <c r="K38" s="35"/>
      <c r="L38" s="36"/>
      <c r="M38" s="25"/>
      <c r="N38" s="28"/>
      <c r="O38" s="29"/>
      <c r="P38" s="27"/>
    </row>
    <row r="39" spans="2:16" ht="15.75" x14ac:dyDescent="0.25">
      <c r="B39" s="20" t="s">
        <v>114</v>
      </c>
      <c r="C39" s="51"/>
      <c r="D39" s="51"/>
      <c r="E39" s="19">
        <v>28</v>
      </c>
      <c r="F39" s="16">
        <v>1681</v>
      </c>
      <c r="G39" s="17">
        <v>3248</v>
      </c>
      <c r="H39" s="37">
        <f t="shared" si="0"/>
        <v>0</v>
      </c>
      <c r="J39" s="24"/>
      <c r="K39" s="35"/>
      <c r="L39" s="36"/>
      <c r="M39" s="25"/>
      <c r="N39" s="28"/>
      <c r="O39" s="29"/>
      <c r="P39" s="27"/>
    </row>
    <row r="40" spans="2:16" ht="15.75" x14ac:dyDescent="0.25">
      <c r="B40" s="20" t="s">
        <v>115</v>
      </c>
      <c r="C40" s="51"/>
      <c r="D40" s="51"/>
      <c r="E40" s="19">
        <v>29</v>
      </c>
      <c r="F40" s="16">
        <v>1741</v>
      </c>
      <c r="G40" s="17">
        <v>3364</v>
      </c>
      <c r="H40" s="37">
        <f t="shared" si="0"/>
        <v>0</v>
      </c>
      <c r="J40" s="24"/>
      <c r="K40" s="35"/>
      <c r="L40" s="36"/>
      <c r="M40" s="25"/>
      <c r="N40" s="28"/>
      <c r="O40" s="29"/>
      <c r="P40" s="27"/>
    </row>
    <row r="41" spans="2:16" ht="15.75" x14ac:dyDescent="0.25">
      <c r="B41" s="20" t="s">
        <v>116</v>
      </c>
      <c r="C41" s="51"/>
      <c r="D41" s="51"/>
      <c r="E41" s="19">
        <v>30</v>
      </c>
      <c r="F41" s="16">
        <v>1801</v>
      </c>
      <c r="G41" s="17">
        <v>3480</v>
      </c>
      <c r="H41" s="37">
        <f t="shared" si="0"/>
        <v>0</v>
      </c>
      <c r="J41" s="24"/>
      <c r="K41" s="35"/>
      <c r="L41" s="36"/>
      <c r="M41" s="25"/>
      <c r="N41" s="28"/>
      <c r="O41" s="29"/>
      <c r="P41" s="27"/>
    </row>
    <row r="42" spans="2:16" ht="15.75" x14ac:dyDescent="0.25">
      <c r="B42" s="20" t="s">
        <v>117</v>
      </c>
      <c r="C42" s="51"/>
      <c r="D42" s="51"/>
      <c r="E42" s="19">
        <v>31</v>
      </c>
      <c r="F42" s="16">
        <v>1861</v>
      </c>
      <c r="G42" s="17">
        <v>3596</v>
      </c>
      <c r="H42" s="37">
        <f t="shared" si="0"/>
        <v>0</v>
      </c>
      <c r="J42" s="24"/>
      <c r="K42" s="35"/>
      <c r="L42" s="36"/>
      <c r="M42" s="25"/>
      <c r="N42" s="28"/>
      <c r="O42" s="29"/>
      <c r="P42" s="27"/>
    </row>
    <row r="43" spans="2:16" ht="15.75" x14ac:dyDescent="0.25">
      <c r="B43" s="20" t="s">
        <v>118</v>
      </c>
      <c r="C43" s="52"/>
      <c r="D43" s="52"/>
      <c r="E43" s="19">
        <v>32</v>
      </c>
      <c r="F43" s="16">
        <v>1921</v>
      </c>
      <c r="G43" s="17">
        <v>3712</v>
      </c>
      <c r="H43" s="37">
        <f t="shared" si="0"/>
        <v>0</v>
      </c>
      <c r="J43" s="24"/>
      <c r="K43" s="35"/>
      <c r="L43" s="36"/>
      <c r="M43" s="25"/>
      <c r="N43" s="28"/>
      <c r="O43" s="29"/>
      <c r="P43" s="27"/>
    </row>
  </sheetData>
  <mergeCells count="10">
    <mergeCell ref="C14:C43"/>
    <mergeCell ref="D14:D4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27"/>
  <sheetViews>
    <sheetView workbookViewId="0">
      <selection activeCell="G33" sqref="G33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120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6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ht="15.75" x14ac:dyDescent="0.25">
      <c r="B14" s="20" t="s">
        <v>121</v>
      </c>
      <c r="C14" s="50">
        <v>1000</v>
      </c>
      <c r="D14" s="53">
        <v>80</v>
      </c>
      <c r="E14" s="19">
        <v>3</v>
      </c>
      <c r="F14" s="19">
        <v>181</v>
      </c>
      <c r="G14" s="21">
        <v>442.20000000000005</v>
      </c>
      <c r="H14" s="37">
        <f>G14*POWER((($F$4+$F$6)/2-$F$8)/70,1.26)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ht="15.75" x14ac:dyDescent="0.25">
      <c r="B15" s="20" t="s">
        <v>122</v>
      </c>
      <c r="C15" s="51"/>
      <c r="D15" s="54"/>
      <c r="E15" s="19">
        <v>4</v>
      </c>
      <c r="F15" s="19">
        <v>241</v>
      </c>
      <c r="G15" s="21">
        <v>589.6</v>
      </c>
      <c r="H15" s="37">
        <f t="shared" ref="H15:H27" si="0">G15*POWER((($F$4+$F$6)/2-$F$8)/70,1.26)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ht="15.75" x14ac:dyDescent="0.25">
      <c r="B16" s="20" t="s">
        <v>123</v>
      </c>
      <c r="C16" s="51"/>
      <c r="D16" s="54"/>
      <c r="E16" s="19">
        <v>5</v>
      </c>
      <c r="F16" s="19">
        <v>301</v>
      </c>
      <c r="G16" s="21">
        <v>737</v>
      </c>
      <c r="H16" s="37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ht="15.75" x14ac:dyDescent="0.25">
      <c r="B17" s="20" t="s">
        <v>124</v>
      </c>
      <c r="C17" s="51"/>
      <c r="D17" s="54"/>
      <c r="E17" s="19">
        <v>6</v>
      </c>
      <c r="F17" s="19">
        <v>361</v>
      </c>
      <c r="G17" s="21">
        <v>884.40000000000009</v>
      </c>
      <c r="H17" s="37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ht="15.75" x14ac:dyDescent="0.25">
      <c r="B18" s="20" t="s">
        <v>125</v>
      </c>
      <c r="C18" s="51"/>
      <c r="D18" s="54"/>
      <c r="E18" s="19">
        <v>7</v>
      </c>
      <c r="F18" s="16">
        <v>421</v>
      </c>
      <c r="G18" s="17">
        <v>1031.8</v>
      </c>
      <c r="H18" s="37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ht="15.75" x14ac:dyDescent="0.25">
      <c r="B19" s="20" t="s">
        <v>126</v>
      </c>
      <c r="C19" s="51"/>
      <c r="D19" s="54"/>
      <c r="E19" s="19">
        <v>8</v>
      </c>
      <c r="F19" s="16">
        <v>481</v>
      </c>
      <c r="G19" s="17">
        <v>1179.2</v>
      </c>
      <c r="H19" s="37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ht="15.75" x14ac:dyDescent="0.25">
      <c r="B20" s="20" t="s">
        <v>127</v>
      </c>
      <c r="C20" s="51"/>
      <c r="D20" s="54"/>
      <c r="E20" s="19">
        <v>9</v>
      </c>
      <c r="F20" s="16">
        <v>541</v>
      </c>
      <c r="G20" s="17">
        <v>1326.6000000000001</v>
      </c>
      <c r="H20" s="37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ht="15.75" x14ac:dyDescent="0.25">
      <c r="B21" s="20" t="s">
        <v>128</v>
      </c>
      <c r="C21" s="51"/>
      <c r="D21" s="54"/>
      <c r="E21" s="19">
        <v>10</v>
      </c>
      <c r="F21" s="16">
        <v>601</v>
      </c>
      <c r="G21" s="17">
        <v>1474</v>
      </c>
      <c r="H21" s="37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129</v>
      </c>
      <c r="C22" s="51"/>
      <c r="D22" s="54"/>
      <c r="E22" s="19">
        <v>11</v>
      </c>
      <c r="F22" s="16">
        <v>661</v>
      </c>
      <c r="G22" s="17">
        <v>1621.4</v>
      </c>
      <c r="H22" s="37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ht="15.75" x14ac:dyDescent="0.25">
      <c r="B23" s="20" t="s">
        <v>130</v>
      </c>
      <c r="C23" s="51"/>
      <c r="D23" s="54"/>
      <c r="E23" s="19">
        <v>12</v>
      </c>
      <c r="F23" s="16">
        <v>721</v>
      </c>
      <c r="G23" s="17">
        <v>1768.8000000000002</v>
      </c>
      <c r="H23" s="37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ht="15.75" x14ac:dyDescent="0.25">
      <c r="B24" s="20" t="s">
        <v>131</v>
      </c>
      <c r="C24" s="51"/>
      <c r="D24" s="54"/>
      <c r="E24" s="19">
        <v>13</v>
      </c>
      <c r="F24" s="16">
        <v>781</v>
      </c>
      <c r="G24" s="17">
        <v>1916.2</v>
      </c>
      <c r="H24" s="37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ht="15.75" x14ac:dyDescent="0.25">
      <c r="B25" s="20" t="s">
        <v>132</v>
      </c>
      <c r="C25" s="51"/>
      <c r="D25" s="54"/>
      <c r="E25" s="19">
        <v>14</v>
      </c>
      <c r="F25" s="16">
        <v>841</v>
      </c>
      <c r="G25" s="17">
        <v>2063.6</v>
      </c>
      <c r="H25" s="37">
        <f t="shared" si="0"/>
        <v>0</v>
      </c>
      <c r="J25" s="24"/>
      <c r="K25" s="35"/>
      <c r="L25" s="36"/>
      <c r="M25" s="25"/>
      <c r="N25" s="28"/>
      <c r="O25" s="29"/>
      <c r="P25" s="27"/>
    </row>
    <row r="26" spans="2:16" ht="15.75" x14ac:dyDescent="0.25">
      <c r="B26" s="20" t="s">
        <v>133</v>
      </c>
      <c r="C26" s="51"/>
      <c r="D26" s="54"/>
      <c r="E26" s="19">
        <v>15</v>
      </c>
      <c r="F26" s="16">
        <v>901</v>
      </c>
      <c r="G26" s="17">
        <v>2211</v>
      </c>
      <c r="H26" s="37">
        <f t="shared" si="0"/>
        <v>0</v>
      </c>
      <c r="J26" s="24"/>
      <c r="K26" s="35"/>
      <c r="L26" s="36"/>
      <c r="M26" s="25"/>
      <c r="N26" s="28"/>
      <c r="O26" s="29"/>
      <c r="P26" s="27"/>
    </row>
    <row r="27" spans="2:16" ht="15.75" x14ac:dyDescent="0.25">
      <c r="B27" s="20" t="s">
        <v>134</v>
      </c>
      <c r="C27" s="52"/>
      <c r="D27" s="55"/>
      <c r="E27" s="19">
        <v>16</v>
      </c>
      <c r="F27" s="16">
        <v>961</v>
      </c>
      <c r="G27" s="17">
        <v>2358.4</v>
      </c>
      <c r="H27" s="37">
        <f t="shared" si="0"/>
        <v>0</v>
      </c>
      <c r="J27" s="24"/>
      <c r="K27" s="35"/>
      <c r="L27" s="36"/>
      <c r="M27" s="25"/>
      <c r="N27" s="28"/>
      <c r="O27" s="29"/>
      <c r="P27" s="27"/>
    </row>
  </sheetData>
  <mergeCells count="10">
    <mergeCell ref="C14:C27"/>
    <mergeCell ref="D14:D2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27"/>
  <sheetViews>
    <sheetView workbookViewId="0">
      <selection activeCell="G14" sqref="G14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135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3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x14ac:dyDescent="0.25">
      <c r="B14" s="20" t="s">
        <v>136</v>
      </c>
      <c r="C14" s="50">
        <v>1250</v>
      </c>
      <c r="D14" s="53">
        <v>80</v>
      </c>
      <c r="E14" s="19">
        <v>3</v>
      </c>
      <c r="F14" s="19">
        <v>181</v>
      </c>
      <c r="G14" s="21">
        <v>534.59999999999991</v>
      </c>
      <c r="H14" s="23">
        <f>G14*POWER((($F$4+$F$6)/2-$F$8)/70,1.26)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x14ac:dyDescent="0.25">
      <c r="B15" s="20" t="s">
        <v>137</v>
      </c>
      <c r="C15" s="51"/>
      <c r="D15" s="54"/>
      <c r="E15" s="19">
        <v>4</v>
      </c>
      <c r="F15" s="19">
        <v>241</v>
      </c>
      <c r="G15" s="21">
        <v>712.8</v>
      </c>
      <c r="H15" s="23">
        <f t="shared" ref="H15:H27" si="0">G15*POWER((($F$4+$F$6)/2-$F$8)/70,1.26)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x14ac:dyDescent="0.25">
      <c r="B16" s="20" t="s">
        <v>138</v>
      </c>
      <c r="C16" s="51"/>
      <c r="D16" s="54"/>
      <c r="E16" s="19">
        <v>5</v>
      </c>
      <c r="F16" s="19">
        <v>301</v>
      </c>
      <c r="G16" s="21">
        <v>891</v>
      </c>
      <c r="H16" s="23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x14ac:dyDescent="0.25">
      <c r="B17" s="20" t="s">
        <v>139</v>
      </c>
      <c r="C17" s="51"/>
      <c r="D17" s="54"/>
      <c r="E17" s="19">
        <v>6</v>
      </c>
      <c r="F17" s="19">
        <v>361</v>
      </c>
      <c r="G17" s="21">
        <v>1069.1999999999998</v>
      </c>
      <c r="H17" s="23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x14ac:dyDescent="0.25">
      <c r="B18" s="20" t="s">
        <v>140</v>
      </c>
      <c r="C18" s="51"/>
      <c r="D18" s="54"/>
      <c r="E18" s="19">
        <v>7</v>
      </c>
      <c r="F18" s="16">
        <v>421</v>
      </c>
      <c r="G18" s="17">
        <v>1247.3999999999999</v>
      </c>
      <c r="H18" s="23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x14ac:dyDescent="0.25">
      <c r="B19" s="20" t="s">
        <v>141</v>
      </c>
      <c r="C19" s="51"/>
      <c r="D19" s="54"/>
      <c r="E19" s="19">
        <v>8</v>
      </c>
      <c r="F19" s="16">
        <v>481</v>
      </c>
      <c r="G19" s="17">
        <v>1425.6</v>
      </c>
      <c r="H19" s="23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x14ac:dyDescent="0.25">
      <c r="B20" s="20" t="s">
        <v>142</v>
      </c>
      <c r="C20" s="51"/>
      <c r="D20" s="54"/>
      <c r="E20" s="19">
        <v>9</v>
      </c>
      <c r="F20" s="16">
        <v>541</v>
      </c>
      <c r="G20" s="17">
        <v>1603.8</v>
      </c>
      <c r="H20" s="23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x14ac:dyDescent="0.25">
      <c r="B21" s="20" t="s">
        <v>143</v>
      </c>
      <c r="C21" s="51"/>
      <c r="D21" s="54"/>
      <c r="E21" s="19">
        <v>10</v>
      </c>
      <c r="F21" s="16">
        <v>601</v>
      </c>
      <c r="G21" s="17">
        <v>1782</v>
      </c>
      <c r="H21" s="23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144</v>
      </c>
      <c r="C22" s="51"/>
      <c r="D22" s="54"/>
      <c r="E22" s="19">
        <v>11</v>
      </c>
      <c r="F22" s="16">
        <v>661</v>
      </c>
      <c r="G22" s="17">
        <v>1960.1999999999998</v>
      </c>
      <c r="H22" s="23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x14ac:dyDescent="0.25">
      <c r="B23" s="20" t="s">
        <v>145</v>
      </c>
      <c r="C23" s="51"/>
      <c r="D23" s="54"/>
      <c r="E23" s="19">
        <v>12</v>
      </c>
      <c r="F23" s="16">
        <v>721</v>
      </c>
      <c r="G23" s="17">
        <v>2138.3999999999996</v>
      </c>
      <c r="H23" s="23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x14ac:dyDescent="0.25">
      <c r="B24" s="20" t="s">
        <v>146</v>
      </c>
      <c r="C24" s="51"/>
      <c r="D24" s="54"/>
      <c r="E24" s="19">
        <v>13</v>
      </c>
      <c r="F24" s="16">
        <v>781</v>
      </c>
      <c r="G24" s="17">
        <v>2316.6</v>
      </c>
      <c r="H24" s="23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x14ac:dyDescent="0.25">
      <c r="B25" s="20" t="s">
        <v>147</v>
      </c>
      <c r="C25" s="51"/>
      <c r="D25" s="54"/>
      <c r="E25" s="19">
        <v>14</v>
      </c>
      <c r="F25" s="16">
        <v>841</v>
      </c>
      <c r="G25" s="17">
        <v>2494.7999999999997</v>
      </c>
      <c r="H25" s="23">
        <f t="shared" si="0"/>
        <v>0</v>
      </c>
      <c r="J25" s="24"/>
      <c r="K25" s="35"/>
      <c r="L25" s="36"/>
      <c r="M25" s="25"/>
      <c r="N25" s="28"/>
      <c r="O25" s="29"/>
      <c r="P25" s="27"/>
    </row>
    <row r="26" spans="2:16" x14ac:dyDescent="0.25">
      <c r="B26" s="20" t="s">
        <v>148</v>
      </c>
      <c r="C26" s="51"/>
      <c r="D26" s="54"/>
      <c r="E26" s="19">
        <v>15</v>
      </c>
      <c r="F26" s="16">
        <v>901</v>
      </c>
      <c r="G26" s="17">
        <v>2673</v>
      </c>
      <c r="H26" s="23">
        <f t="shared" si="0"/>
        <v>0</v>
      </c>
      <c r="J26" s="24"/>
      <c r="K26" s="35"/>
      <c r="L26" s="36"/>
      <c r="M26" s="25"/>
      <c r="N26" s="28"/>
      <c r="O26" s="29"/>
      <c r="P26" s="27"/>
    </row>
    <row r="27" spans="2:16" x14ac:dyDescent="0.25">
      <c r="B27" s="20" t="s">
        <v>149</v>
      </c>
      <c r="C27" s="52"/>
      <c r="D27" s="55"/>
      <c r="E27" s="19">
        <v>16</v>
      </c>
      <c r="F27" s="16">
        <v>961</v>
      </c>
      <c r="G27" s="17">
        <v>2851.2</v>
      </c>
      <c r="H27" s="23">
        <f t="shared" si="0"/>
        <v>0</v>
      </c>
      <c r="J27" s="24"/>
      <c r="K27" s="35"/>
      <c r="L27" s="36"/>
      <c r="M27" s="25"/>
      <c r="N27" s="28"/>
      <c r="O27" s="29"/>
      <c r="P27" s="27"/>
    </row>
  </sheetData>
  <mergeCells count="10">
    <mergeCell ref="C14:C27"/>
    <mergeCell ref="D14:D2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7"/>
  <sheetViews>
    <sheetView workbookViewId="0">
      <selection activeCell="J26" sqref="J26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150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8.25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x14ac:dyDescent="0.25">
      <c r="B14" s="20" t="s">
        <v>151</v>
      </c>
      <c r="C14" s="50">
        <v>1500</v>
      </c>
      <c r="D14" s="53">
        <v>80</v>
      </c>
      <c r="E14" s="19">
        <v>3</v>
      </c>
      <c r="F14" s="19">
        <v>181</v>
      </c>
      <c r="G14" s="21">
        <v>625.79999999999995</v>
      </c>
      <c r="H14" s="23">
        <f>G14*POWER((($F$4+$F$6)/2-$F$8)/70,1.26)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x14ac:dyDescent="0.25">
      <c r="B15" s="20" t="s">
        <v>152</v>
      </c>
      <c r="C15" s="51"/>
      <c r="D15" s="54"/>
      <c r="E15" s="19">
        <v>4</v>
      </c>
      <c r="F15" s="19">
        <v>241</v>
      </c>
      <c r="G15" s="21">
        <v>834.4</v>
      </c>
      <c r="H15" s="23">
        <f t="shared" ref="H15:H27" si="0">G15*POWER((($F$4+$F$6)/2-$F$8)/70,1.26)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x14ac:dyDescent="0.25">
      <c r="B16" s="20" t="s">
        <v>153</v>
      </c>
      <c r="C16" s="51"/>
      <c r="D16" s="54"/>
      <c r="E16" s="19">
        <v>5</v>
      </c>
      <c r="F16" s="19">
        <v>301</v>
      </c>
      <c r="G16" s="21">
        <v>1043</v>
      </c>
      <c r="H16" s="23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x14ac:dyDescent="0.25">
      <c r="B17" s="20" t="s">
        <v>154</v>
      </c>
      <c r="C17" s="51"/>
      <c r="D17" s="54"/>
      <c r="E17" s="19">
        <v>6</v>
      </c>
      <c r="F17" s="19">
        <v>361</v>
      </c>
      <c r="G17" s="21">
        <v>1251.5999999999999</v>
      </c>
      <c r="H17" s="23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x14ac:dyDescent="0.25">
      <c r="B18" s="20" t="s">
        <v>155</v>
      </c>
      <c r="C18" s="51"/>
      <c r="D18" s="54"/>
      <c r="E18" s="19">
        <v>7</v>
      </c>
      <c r="F18" s="16">
        <v>421</v>
      </c>
      <c r="G18" s="17">
        <v>1460.2</v>
      </c>
      <c r="H18" s="23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x14ac:dyDescent="0.25">
      <c r="B19" s="20" t="s">
        <v>156</v>
      </c>
      <c r="C19" s="51"/>
      <c r="D19" s="54"/>
      <c r="E19" s="19">
        <v>8</v>
      </c>
      <c r="F19" s="16">
        <v>481</v>
      </c>
      <c r="G19" s="17">
        <v>1668.8</v>
      </c>
      <c r="H19" s="23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x14ac:dyDescent="0.25">
      <c r="B20" s="20" t="s">
        <v>157</v>
      </c>
      <c r="C20" s="51"/>
      <c r="D20" s="54"/>
      <c r="E20" s="19">
        <v>9</v>
      </c>
      <c r="F20" s="16">
        <v>541</v>
      </c>
      <c r="G20" s="17">
        <v>1877.3999999999999</v>
      </c>
      <c r="H20" s="23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x14ac:dyDescent="0.25">
      <c r="B21" s="20" t="s">
        <v>158</v>
      </c>
      <c r="C21" s="51"/>
      <c r="D21" s="54"/>
      <c r="E21" s="19">
        <v>10</v>
      </c>
      <c r="F21" s="16">
        <v>601</v>
      </c>
      <c r="G21" s="17">
        <v>2086</v>
      </c>
      <c r="H21" s="23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159</v>
      </c>
      <c r="C22" s="51"/>
      <c r="D22" s="54"/>
      <c r="E22" s="19">
        <v>11</v>
      </c>
      <c r="F22" s="16">
        <v>661</v>
      </c>
      <c r="G22" s="17">
        <v>2294.6</v>
      </c>
      <c r="H22" s="23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x14ac:dyDescent="0.25">
      <c r="B23" s="20" t="s">
        <v>160</v>
      </c>
      <c r="C23" s="51"/>
      <c r="D23" s="54"/>
      <c r="E23" s="19">
        <v>12</v>
      </c>
      <c r="F23" s="16">
        <v>721</v>
      </c>
      <c r="G23" s="17">
        <v>2503.1999999999998</v>
      </c>
      <c r="H23" s="23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x14ac:dyDescent="0.25">
      <c r="B24" s="20" t="s">
        <v>161</v>
      </c>
      <c r="C24" s="51"/>
      <c r="D24" s="54"/>
      <c r="E24" s="19">
        <v>13</v>
      </c>
      <c r="F24" s="16">
        <v>781</v>
      </c>
      <c r="G24" s="17">
        <v>2711.7999999999997</v>
      </c>
      <c r="H24" s="23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x14ac:dyDescent="0.25">
      <c r="B25" s="20" t="s">
        <v>162</v>
      </c>
      <c r="C25" s="51"/>
      <c r="D25" s="54"/>
      <c r="E25" s="19">
        <v>14</v>
      </c>
      <c r="F25" s="16">
        <v>841</v>
      </c>
      <c r="G25" s="17">
        <v>2920.4</v>
      </c>
      <c r="H25" s="23">
        <f t="shared" si="0"/>
        <v>0</v>
      </c>
      <c r="J25" s="24"/>
      <c r="K25" s="35"/>
      <c r="L25" s="36"/>
      <c r="M25" s="25"/>
      <c r="N25" s="28"/>
      <c r="O25" s="29"/>
      <c r="P25" s="27"/>
    </row>
    <row r="26" spans="2:16" x14ac:dyDescent="0.25">
      <c r="B26" s="20" t="s">
        <v>163</v>
      </c>
      <c r="C26" s="51"/>
      <c r="D26" s="54"/>
      <c r="E26" s="19">
        <v>15</v>
      </c>
      <c r="F26" s="16">
        <v>901</v>
      </c>
      <c r="G26" s="17">
        <v>3129</v>
      </c>
      <c r="H26" s="23">
        <f t="shared" si="0"/>
        <v>0</v>
      </c>
      <c r="J26" s="24"/>
      <c r="K26" s="35"/>
      <c r="L26" s="36"/>
      <c r="M26" s="25"/>
      <c r="N26" s="28"/>
      <c r="O26" s="29"/>
      <c r="P26" s="27"/>
    </row>
    <row r="27" spans="2:16" x14ac:dyDescent="0.25">
      <c r="B27" s="20" t="s">
        <v>164</v>
      </c>
      <c r="C27" s="52"/>
      <c r="D27" s="55"/>
      <c r="E27" s="19">
        <v>16</v>
      </c>
      <c r="F27" s="16">
        <v>961</v>
      </c>
      <c r="G27" s="17">
        <v>3337.6</v>
      </c>
      <c r="H27" s="23">
        <f t="shared" si="0"/>
        <v>0</v>
      </c>
      <c r="J27" s="24"/>
      <c r="K27" s="35"/>
      <c r="L27" s="36"/>
      <c r="M27" s="25"/>
      <c r="N27" s="28"/>
      <c r="O27" s="29"/>
      <c r="P27" s="27"/>
    </row>
  </sheetData>
  <mergeCells count="10">
    <mergeCell ref="C14:C27"/>
    <mergeCell ref="D14:D2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7"/>
  <sheetViews>
    <sheetView workbookViewId="0">
      <selection activeCell="H27" sqref="H27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8.855468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165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4.5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x14ac:dyDescent="0.25">
      <c r="B14" s="20" t="s">
        <v>166</v>
      </c>
      <c r="C14" s="50">
        <v>1750</v>
      </c>
      <c r="D14" s="53">
        <v>80</v>
      </c>
      <c r="E14" s="19">
        <v>3</v>
      </c>
      <c r="F14" s="19">
        <v>181</v>
      </c>
      <c r="G14" s="21">
        <v>714.90000000000009</v>
      </c>
      <c r="H14" s="23">
        <f>G14*POWER((($F$4+$F$6)/2-$F$8)/70,1.27)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x14ac:dyDescent="0.25">
      <c r="B15" s="20" t="s">
        <v>167</v>
      </c>
      <c r="C15" s="51"/>
      <c r="D15" s="54"/>
      <c r="E15" s="19">
        <v>4</v>
      </c>
      <c r="F15" s="19">
        <v>241</v>
      </c>
      <c r="G15" s="21">
        <v>953.2</v>
      </c>
      <c r="H15" s="23">
        <f t="shared" ref="H15:H27" si="0">G15*POWER((($F$4+$F$6)/2-$F$8)/70,1.27)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x14ac:dyDescent="0.25">
      <c r="B16" s="20" t="s">
        <v>168</v>
      </c>
      <c r="C16" s="51"/>
      <c r="D16" s="54"/>
      <c r="E16" s="19">
        <v>5</v>
      </c>
      <c r="F16" s="19">
        <v>301</v>
      </c>
      <c r="G16" s="21">
        <v>1191.5</v>
      </c>
      <c r="H16" s="23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x14ac:dyDescent="0.25">
      <c r="B17" s="20" t="s">
        <v>169</v>
      </c>
      <c r="C17" s="51"/>
      <c r="D17" s="54"/>
      <c r="E17" s="19">
        <v>6</v>
      </c>
      <c r="F17" s="19">
        <v>361</v>
      </c>
      <c r="G17" s="21">
        <v>1429.8000000000002</v>
      </c>
      <c r="H17" s="23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x14ac:dyDescent="0.25">
      <c r="B18" s="20" t="s">
        <v>170</v>
      </c>
      <c r="C18" s="51"/>
      <c r="D18" s="54"/>
      <c r="E18" s="19">
        <v>7</v>
      </c>
      <c r="F18" s="16">
        <v>421</v>
      </c>
      <c r="G18" s="17">
        <v>1668.1000000000001</v>
      </c>
      <c r="H18" s="23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x14ac:dyDescent="0.25">
      <c r="B19" s="20" t="s">
        <v>171</v>
      </c>
      <c r="C19" s="51"/>
      <c r="D19" s="54"/>
      <c r="E19" s="19">
        <v>8</v>
      </c>
      <c r="F19" s="16">
        <v>481</v>
      </c>
      <c r="G19" s="17">
        <v>1906.4</v>
      </c>
      <c r="H19" s="23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x14ac:dyDescent="0.25">
      <c r="B20" s="20" t="s">
        <v>172</v>
      </c>
      <c r="C20" s="51"/>
      <c r="D20" s="54"/>
      <c r="E20" s="19">
        <v>9</v>
      </c>
      <c r="F20" s="16">
        <v>541</v>
      </c>
      <c r="G20" s="17">
        <v>2144.7000000000003</v>
      </c>
      <c r="H20" s="23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x14ac:dyDescent="0.25">
      <c r="B21" s="20" t="s">
        <v>173</v>
      </c>
      <c r="C21" s="51"/>
      <c r="D21" s="54"/>
      <c r="E21" s="19">
        <v>10</v>
      </c>
      <c r="F21" s="16">
        <v>601</v>
      </c>
      <c r="G21" s="17">
        <v>2383</v>
      </c>
      <c r="H21" s="23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174</v>
      </c>
      <c r="C22" s="51"/>
      <c r="D22" s="54"/>
      <c r="E22" s="19">
        <v>11</v>
      </c>
      <c r="F22" s="16">
        <v>661</v>
      </c>
      <c r="G22" s="17">
        <v>2621.3000000000002</v>
      </c>
      <c r="H22" s="23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x14ac:dyDescent="0.25">
      <c r="B23" s="20" t="s">
        <v>175</v>
      </c>
      <c r="C23" s="51"/>
      <c r="D23" s="54"/>
      <c r="E23" s="19">
        <v>12</v>
      </c>
      <c r="F23" s="16">
        <v>721</v>
      </c>
      <c r="G23" s="17">
        <v>2859.6000000000004</v>
      </c>
      <c r="H23" s="23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x14ac:dyDescent="0.25">
      <c r="B24" s="20" t="s">
        <v>176</v>
      </c>
      <c r="C24" s="51"/>
      <c r="D24" s="54"/>
      <c r="E24" s="19">
        <v>13</v>
      </c>
      <c r="F24" s="16">
        <v>781</v>
      </c>
      <c r="G24" s="17">
        <v>3097.9</v>
      </c>
      <c r="H24" s="23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x14ac:dyDescent="0.25">
      <c r="B25" s="20" t="s">
        <v>177</v>
      </c>
      <c r="C25" s="51"/>
      <c r="D25" s="54"/>
      <c r="E25" s="19">
        <v>14</v>
      </c>
      <c r="F25" s="16">
        <v>841</v>
      </c>
      <c r="G25" s="17">
        <v>3336.2000000000003</v>
      </c>
      <c r="H25" s="23">
        <f t="shared" si="0"/>
        <v>0</v>
      </c>
      <c r="J25" s="24"/>
      <c r="K25" s="35"/>
      <c r="L25" s="36"/>
      <c r="M25" s="25"/>
      <c r="N25" s="28"/>
      <c r="O25" s="29"/>
      <c r="P25" s="27"/>
    </row>
    <row r="26" spans="2:16" x14ac:dyDescent="0.25">
      <c r="B26" s="20" t="s">
        <v>178</v>
      </c>
      <c r="C26" s="51"/>
      <c r="D26" s="54"/>
      <c r="E26" s="19">
        <v>15</v>
      </c>
      <c r="F26" s="16">
        <v>901</v>
      </c>
      <c r="G26" s="17">
        <v>3574.5</v>
      </c>
      <c r="H26" s="23">
        <f t="shared" si="0"/>
        <v>0</v>
      </c>
      <c r="J26" s="24"/>
      <c r="K26" s="35"/>
      <c r="L26" s="36"/>
      <c r="M26" s="25"/>
      <c r="N26" s="28"/>
      <c r="O26" s="29"/>
      <c r="P26" s="27"/>
    </row>
    <row r="27" spans="2:16" x14ac:dyDescent="0.25">
      <c r="B27" s="20" t="s">
        <v>179</v>
      </c>
      <c r="C27" s="52"/>
      <c r="D27" s="55"/>
      <c r="E27" s="19">
        <v>16</v>
      </c>
      <c r="F27" s="16">
        <v>961</v>
      </c>
      <c r="G27" s="17">
        <v>3812.8</v>
      </c>
      <c r="H27" s="23">
        <f t="shared" si="0"/>
        <v>0</v>
      </c>
      <c r="J27" s="24"/>
      <c r="K27" s="35"/>
      <c r="L27" s="36"/>
      <c r="M27" s="25"/>
      <c r="N27" s="28"/>
      <c r="O27" s="29"/>
      <c r="P27" s="27"/>
    </row>
  </sheetData>
  <mergeCells count="10">
    <mergeCell ref="C14:C27"/>
    <mergeCell ref="D14:D2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5"/>
  <sheetViews>
    <sheetView tabSelected="1" workbookViewId="0">
      <selection activeCell="I31" sqref="I31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8" t="s">
        <v>192</v>
      </c>
      <c r="C11" s="39"/>
      <c r="D11" s="39"/>
      <c r="E11" s="39"/>
      <c r="F11" s="39"/>
      <c r="G11" s="39"/>
      <c r="H11" s="39"/>
      <c r="J11" s="32"/>
      <c r="K11" s="33"/>
      <c r="L11" s="33"/>
      <c r="M11" s="33"/>
      <c r="N11" s="33"/>
      <c r="O11" s="33"/>
      <c r="P11" s="33"/>
    </row>
    <row r="12" spans="2:16" ht="15" customHeight="1" x14ac:dyDescent="0.25">
      <c r="B12" s="40" t="s">
        <v>5</v>
      </c>
      <c r="C12" s="42" t="s">
        <v>6</v>
      </c>
      <c r="D12" s="42" t="s">
        <v>7</v>
      </c>
      <c r="E12" s="42" t="s">
        <v>8</v>
      </c>
      <c r="F12" s="44" t="s">
        <v>9</v>
      </c>
      <c r="G12" s="45" t="s">
        <v>10</v>
      </c>
      <c r="H12" s="47" t="s">
        <v>11</v>
      </c>
      <c r="J12" s="34"/>
      <c r="K12" s="30"/>
      <c r="L12" s="30"/>
      <c r="M12" s="30"/>
      <c r="N12" s="30"/>
      <c r="O12" s="31"/>
      <c r="P12" s="31"/>
    </row>
    <row r="13" spans="2:16" ht="36" customHeight="1" x14ac:dyDescent="0.25">
      <c r="B13" s="41"/>
      <c r="C13" s="43"/>
      <c r="D13" s="43"/>
      <c r="E13" s="43"/>
      <c r="F13" s="42"/>
      <c r="G13" s="46"/>
      <c r="H13" s="47"/>
      <c r="J13" s="34"/>
      <c r="K13" s="30"/>
      <c r="L13" s="30"/>
      <c r="M13" s="30"/>
      <c r="N13" s="30"/>
      <c r="O13" s="31"/>
      <c r="P13" s="31"/>
    </row>
    <row r="14" spans="2:16" x14ac:dyDescent="0.25">
      <c r="B14" s="20" t="s">
        <v>180</v>
      </c>
      <c r="C14" s="50">
        <v>2000</v>
      </c>
      <c r="D14" s="53">
        <v>80</v>
      </c>
      <c r="E14" s="19">
        <v>3</v>
      </c>
      <c r="F14" s="19">
        <v>181</v>
      </c>
      <c r="G14" s="21">
        <v>802.80000000000007</v>
      </c>
      <c r="H14" s="23">
        <f>G14*POWER((($F$4+$F$6)/2-$F$8)/70,1.27)</f>
        <v>0</v>
      </c>
      <c r="I14" s="22"/>
      <c r="J14" s="24"/>
      <c r="K14" s="35"/>
      <c r="L14" s="36"/>
      <c r="M14" s="25"/>
      <c r="N14" s="25"/>
      <c r="O14" s="26"/>
      <c r="P14" s="27"/>
    </row>
    <row r="15" spans="2:16" x14ac:dyDescent="0.25">
      <c r="B15" s="20" t="s">
        <v>181</v>
      </c>
      <c r="C15" s="51"/>
      <c r="D15" s="54"/>
      <c r="E15" s="19">
        <v>4</v>
      </c>
      <c r="F15" s="19">
        <v>241</v>
      </c>
      <c r="G15" s="21">
        <v>1070.4000000000001</v>
      </c>
      <c r="H15" s="23">
        <f t="shared" ref="H15:H25" si="0">G15*POWER((($F$4+$F$6)/2-$F$8)/70,1.27)</f>
        <v>0</v>
      </c>
      <c r="I15" s="22"/>
      <c r="J15" s="24"/>
      <c r="K15" s="35"/>
      <c r="L15" s="36"/>
      <c r="M15" s="25"/>
      <c r="N15" s="25"/>
      <c r="O15" s="26"/>
      <c r="P15" s="27"/>
    </row>
    <row r="16" spans="2:16" x14ac:dyDescent="0.25">
      <c r="B16" s="20" t="s">
        <v>182</v>
      </c>
      <c r="C16" s="51"/>
      <c r="D16" s="54"/>
      <c r="E16" s="19">
        <v>5</v>
      </c>
      <c r="F16" s="19">
        <v>301</v>
      </c>
      <c r="G16" s="21">
        <v>1338</v>
      </c>
      <c r="H16" s="23">
        <f t="shared" si="0"/>
        <v>0</v>
      </c>
      <c r="I16" s="22"/>
      <c r="J16" s="24"/>
      <c r="K16" s="35"/>
      <c r="L16" s="36"/>
      <c r="M16" s="25"/>
      <c r="N16" s="25"/>
      <c r="O16" s="26"/>
      <c r="P16" s="27"/>
    </row>
    <row r="17" spans="2:16" x14ac:dyDescent="0.25">
      <c r="B17" s="20" t="s">
        <v>183</v>
      </c>
      <c r="C17" s="51"/>
      <c r="D17" s="54"/>
      <c r="E17" s="19">
        <v>6</v>
      </c>
      <c r="F17" s="19">
        <v>361</v>
      </c>
      <c r="G17" s="21">
        <v>1605.6000000000001</v>
      </c>
      <c r="H17" s="23">
        <f t="shared" si="0"/>
        <v>0</v>
      </c>
      <c r="I17" s="22"/>
      <c r="J17" s="24"/>
      <c r="K17" s="35"/>
      <c r="L17" s="36"/>
      <c r="M17" s="25"/>
      <c r="N17" s="25"/>
      <c r="O17" s="26"/>
      <c r="P17" s="27"/>
    </row>
    <row r="18" spans="2:16" x14ac:dyDescent="0.25">
      <c r="B18" s="20" t="s">
        <v>184</v>
      </c>
      <c r="C18" s="51"/>
      <c r="D18" s="54"/>
      <c r="E18" s="19">
        <v>7</v>
      </c>
      <c r="F18" s="16">
        <v>421</v>
      </c>
      <c r="G18" s="17">
        <v>1873.2000000000003</v>
      </c>
      <c r="H18" s="23">
        <f t="shared" si="0"/>
        <v>0</v>
      </c>
      <c r="J18" s="24"/>
      <c r="K18" s="35"/>
      <c r="L18" s="36"/>
      <c r="M18" s="25"/>
      <c r="N18" s="28"/>
      <c r="O18" s="29"/>
      <c r="P18" s="27"/>
    </row>
    <row r="19" spans="2:16" x14ac:dyDescent="0.25">
      <c r="B19" s="20" t="s">
        <v>185</v>
      </c>
      <c r="C19" s="51"/>
      <c r="D19" s="54"/>
      <c r="E19" s="19">
        <v>8</v>
      </c>
      <c r="F19" s="16">
        <v>481</v>
      </c>
      <c r="G19" s="17">
        <v>2140.8000000000002</v>
      </c>
      <c r="H19" s="23">
        <f t="shared" si="0"/>
        <v>0</v>
      </c>
      <c r="J19" s="24"/>
      <c r="K19" s="35"/>
      <c r="L19" s="36"/>
      <c r="M19" s="25"/>
      <c r="N19" s="28"/>
      <c r="O19" s="29"/>
      <c r="P19" s="27"/>
    </row>
    <row r="20" spans="2:16" x14ac:dyDescent="0.25">
      <c r="B20" s="20" t="s">
        <v>186</v>
      </c>
      <c r="C20" s="51"/>
      <c r="D20" s="54"/>
      <c r="E20" s="19">
        <v>9</v>
      </c>
      <c r="F20" s="16">
        <v>541</v>
      </c>
      <c r="G20" s="17">
        <v>2408.4</v>
      </c>
      <c r="H20" s="23">
        <f t="shared" si="0"/>
        <v>0</v>
      </c>
      <c r="J20" s="24"/>
      <c r="K20" s="35"/>
      <c r="L20" s="36"/>
      <c r="M20" s="25"/>
      <c r="N20" s="28"/>
      <c r="O20" s="29"/>
      <c r="P20" s="27"/>
    </row>
    <row r="21" spans="2:16" x14ac:dyDescent="0.25">
      <c r="B21" s="20" t="s">
        <v>187</v>
      </c>
      <c r="C21" s="51"/>
      <c r="D21" s="54"/>
      <c r="E21" s="19">
        <v>10</v>
      </c>
      <c r="F21" s="16">
        <v>601</v>
      </c>
      <c r="G21" s="17">
        <v>2676</v>
      </c>
      <c r="H21" s="23">
        <f t="shared" si="0"/>
        <v>0</v>
      </c>
      <c r="J21" s="24"/>
      <c r="K21" s="35"/>
      <c r="L21" s="36"/>
      <c r="M21" s="25"/>
      <c r="N21" s="28"/>
      <c r="O21" s="29"/>
      <c r="P21" s="27"/>
    </row>
    <row r="22" spans="2:16" ht="15.75" x14ac:dyDescent="0.25">
      <c r="B22" s="20" t="s">
        <v>188</v>
      </c>
      <c r="C22" s="51"/>
      <c r="D22" s="54"/>
      <c r="E22" s="19">
        <v>11</v>
      </c>
      <c r="F22" s="16">
        <v>661</v>
      </c>
      <c r="G22" s="17">
        <v>2943.6000000000004</v>
      </c>
      <c r="H22" s="23">
        <f t="shared" si="0"/>
        <v>0</v>
      </c>
      <c r="I22" s="18"/>
      <c r="J22" s="24"/>
      <c r="K22" s="35"/>
      <c r="L22" s="36"/>
      <c r="M22" s="25"/>
      <c r="N22" s="28"/>
      <c r="O22" s="29"/>
      <c r="P22" s="27"/>
    </row>
    <row r="23" spans="2:16" x14ac:dyDescent="0.25">
      <c r="B23" s="20" t="s">
        <v>189</v>
      </c>
      <c r="C23" s="51"/>
      <c r="D23" s="54"/>
      <c r="E23" s="19">
        <v>12</v>
      </c>
      <c r="F23" s="16">
        <v>721</v>
      </c>
      <c r="G23" s="17">
        <v>3211.2000000000003</v>
      </c>
      <c r="H23" s="23">
        <f t="shared" si="0"/>
        <v>0</v>
      </c>
      <c r="J23" s="24"/>
      <c r="K23" s="35"/>
      <c r="L23" s="36"/>
      <c r="M23" s="25"/>
      <c r="N23" s="28"/>
      <c r="O23" s="29"/>
      <c r="P23" s="27"/>
    </row>
    <row r="24" spans="2:16" x14ac:dyDescent="0.25">
      <c r="B24" s="20" t="s">
        <v>190</v>
      </c>
      <c r="C24" s="51"/>
      <c r="D24" s="54"/>
      <c r="E24" s="19">
        <v>13</v>
      </c>
      <c r="F24" s="16">
        <v>781</v>
      </c>
      <c r="G24" s="17">
        <v>3478.8</v>
      </c>
      <c r="H24" s="23">
        <f t="shared" si="0"/>
        <v>0</v>
      </c>
      <c r="J24" s="24"/>
      <c r="K24" s="35"/>
      <c r="L24" s="36"/>
      <c r="M24" s="25"/>
      <c r="N24" s="28"/>
      <c r="O24" s="29"/>
      <c r="P24" s="27"/>
    </row>
    <row r="25" spans="2:16" x14ac:dyDescent="0.25">
      <c r="B25" s="20" t="s">
        <v>191</v>
      </c>
      <c r="C25" s="52"/>
      <c r="D25" s="55"/>
      <c r="E25" s="19">
        <v>14</v>
      </c>
      <c r="F25" s="16">
        <v>841</v>
      </c>
      <c r="G25" s="17">
        <v>3746.4000000000005</v>
      </c>
      <c r="H25" s="23">
        <f t="shared" si="0"/>
        <v>0</v>
      </c>
      <c r="J25" s="24"/>
      <c r="K25" s="35"/>
      <c r="L25" s="36"/>
      <c r="M25" s="25"/>
      <c r="N25" s="28"/>
      <c r="O25" s="29"/>
      <c r="P25" s="27"/>
    </row>
  </sheetData>
  <mergeCells count="10">
    <mergeCell ref="C14:C25"/>
    <mergeCell ref="D14:D25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40 V 300</vt:lpstr>
      <vt:lpstr>QUADRUM 40 V 500</vt:lpstr>
      <vt:lpstr>QUADRUM 40 V 750</vt:lpstr>
      <vt:lpstr>QUADRUM 40 V 1000</vt:lpstr>
      <vt:lpstr>QUADRUM 40 V 1250</vt:lpstr>
      <vt:lpstr>QUADRUM 40 V 1500</vt:lpstr>
      <vt:lpstr>QUADRUM 40 V 1750</vt:lpstr>
      <vt:lpstr>QUADRUM 40 V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2022-03-24T13:29:45Z</dcterms:modified>
</cp:coreProperties>
</file>